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hastang\Documents\Payroll Forms\Payroll Trasmittal Form\"/>
    </mc:Choice>
  </mc:AlternateContent>
  <bookViews>
    <workbookView xWindow="0" yWindow="0" windowWidth="19200" windowHeight="11595" firstSheet="4" activeTab="5"/>
  </bookViews>
  <sheets>
    <sheet name="COVER SHEET" sheetId="9" r:id="rId1"/>
    <sheet name="X-TRA WRK AGREE-RECORD 50" sheetId="1" r:id="rId2"/>
    <sheet name="SUBS-RECORD 90" sheetId="12" r:id="rId3"/>
    <sheet name="BUS DRIVER-Record 50" sheetId="2" r:id="rId4"/>
    <sheet name="TITLE 1 PAYROLL" sheetId="10" r:id="rId5"/>
    <sheet name="ACADEMIC SATURDAY SCH" sheetId="11" r:id="rId6"/>
    <sheet name="DO NOT DELETE _ SPEC PY JE" sheetId="13" state="hidden" r:id="rId7"/>
  </sheets>
  <definedNames>
    <definedName name="_xlnm._FilterDatabase" localSheetId="6" hidden="1">'DO NOT DELETE _ SPEC PY JE'!$B$1:$B$110</definedName>
    <definedName name="_xlnm.Print_Area" localSheetId="5">'ACADEMIC SATURDAY SCH'!$A$1:$E$40</definedName>
    <definedName name="_xlnm.Print_Area" localSheetId="2">'SUBS-RECORD 90'!$A$1:$I$58</definedName>
    <definedName name="_xlnm.Print_Area" localSheetId="1">'X-TRA WRK AGREE-RECORD 50'!$A$1:$I$58</definedName>
  </definedNames>
  <calcPr calcId="152511"/>
</workbook>
</file>

<file path=xl/calcChain.xml><?xml version="1.0" encoding="utf-8"?>
<calcChain xmlns="http://schemas.openxmlformats.org/spreadsheetml/2006/main">
  <c r="H73" i="13" l="1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72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37" i="13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2" i="13"/>
  <c r="B2" i="13" l="1"/>
  <c r="B22" i="13"/>
  <c r="A2" i="13"/>
  <c r="F2" i="13"/>
  <c r="E2" i="13"/>
  <c r="J2" i="13"/>
  <c r="A3" i="13"/>
  <c r="F3" i="13"/>
  <c r="B3" i="13"/>
  <c r="E3" i="13"/>
  <c r="J3" i="13"/>
  <c r="A4" i="13"/>
  <c r="F4" i="13" s="1"/>
  <c r="B4" i="13"/>
  <c r="E4" i="13"/>
  <c r="J4" i="13"/>
  <c r="A5" i="13"/>
  <c r="F5" i="13" s="1"/>
  <c r="B5" i="13"/>
  <c r="E5" i="13"/>
  <c r="J5" i="13"/>
  <c r="A6" i="13"/>
  <c r="F6" i="13" s="1"/>
  <c r="B6" i="13"/>
  <c r="E6" i="13"/>
  <c r="J6" i="13"/>
  <c r="A7" i="13"/>
  <c r="F7" i="13"/>
  <c r="B7" i="13"/>
  <c r="E7" i="13"/>
  <c r="J7" i="13"/>
  <c r="A8" i="13"/>
  <c r="F8" i="13" s="1"/>
  <c r="B8" i="13"/>
  <c r="E8" i="13"/>
  <c r="J8" i="13"/>
  <c r="A9" i="13"/>
  <c r="F9" i="13" s="1"/>
  <c r="B9" i="13"/>
  <c r="E9" i="13"/>
  <c r="J9" i="13"/>
  <c r="A10" i="13"/>
  <c r="F10" i="13" s="1"/>
  <c r="B10" i="13"/>
  <c r="E10" i="13"/>
  <c r="J10" i="13"/>
  <c r="A11" i="13"/>
  <c r="F11" i="13"/>
  <c r="B11" i="13"/>
  <c r="E11" i="13"/>
  <c r="J11" i="13"/>
  <c r="A12" i="13"/>
  <c r="F12" i="13" s="1"/>
  <c r="B12" i="13"/>
  <c r="E12" i="13"/>
  <c r="J12" i="13"/>
  <c r="A13" i="13"/>
  <c r="F13" i="13" s="1"/>
  <c r="B13" i="13"/>
  <c r="E13" i="13"/>
  <c r="J13" i="13"/>
  <c r="A14" i="13"/>
  <c r="F14" i="13" s="1"/>
  <c r="B14" i="13"/>
  <c r="E14" i="13"/>
  <c r="J14" i="13"/>
  <c r="A15" i="13"/>
  <c r="F15" i="13"/>
  <c r="B15" i="13"/>
  <c r="E15" i="13"/>
  <c r="J15" i="13"/>
  <c r="A16" i="13"/>
  <c r="F16" i="13" s="1"/>
  <c r="B16" i="13"/>
  <c r="E16" i="13"/>
  <c r="J16" i="13"/>
  <c r="A17" i="13"/>
  <c r="F17" i="13" s="1"/>
  <c r="B17" i="13"/>
  <c r="E17" i="13"/>
  <c r="J17" i="13"/>
  <c r="A18" i="13"/>
  <c r="F18" i="13" s="1"/>
  <c r="B18" i="13"/>
  <c r="E18" i="13"/>
  <c r="J18" i="13"/>
  <c r="A19" i="13"/>
  <c r="F19" i="13"/>
  <c r="B19" i="13"/>
  <c r="E19" i="13"/>
  <c r="J19" i="13"/>
  <c r="A20" i="13"/>
  <c r="F20" i="13" s="1"/>
  <c r="B20" i="13"/>
  <c r="E20" i="13"/>
  <c r="J20" i="13"/>
  <c r="A21" i="13"/>
  <c r="F21" i="13" s="1"/>
  <c r="B21" i="13"/>
  <c r="E21" i="13"/>
  <c r="J21" i="13"/>
  <c r="A22" i="13"/>
  <c r="F22" i="13" s="1"/>
  <c r="E22" i="13"/>
  <c r="J22" i="13"/>
  <c r="A23" i="13"/>
  <c r="F23" i="13" s="1"/>
  <c r="B23" i="13"/>
  <c r="E23" i="13"/>
  <c r="J23" i="13"/>
  <c r="A24" i="13"/>
  <c r="F24" i="13"/>
  <c r="B24" i="13"/>
  <c r="E24" i="13"/>
  <c r="J24" i="13"/>
  <c r="A25" i="13"/>
  <c r="F25" i="13" s="1"/>
  <c r="B25" i="13"/>
  <c r="E25" i="13"/>
  <c r="J25" i="13"/>
  <c r="A26" i="13"/>
  <c r="F26" i="13" s="1"/>
  <c r="B26" i="13"/>
  <c r="E26" i="13"/>
  <c r="J26" i="13"/>
  <c r="A27" i="13"/>
  <c r="F27" i="13"/>
  <c r="B27" i="13"/>
  <c r="E27" i="13"/>
  <c r="J27" i="13"/>
  <c r="A28" i="13"/>
  <c r="F28" i="13" s="1"/>
  <c r="B28" i="13"/>
  <c r="E28" i="13"/>
  <c r="J28" i="13"/>
  <c r="A29" i="13"/>
  <c r="F29" i="13" s="1"/>
  <c r="B29" i="13"/>
  <c r="E29" i="13"/>
  <c r="J29" i="13"/>
  <c r="A30" i="13"/>
  <c r="B30" i="13"/>
  <c r="E30" i="13"/>
  <c r="F30" i="13"/>
  <c r="J30" i="13"/>
  <c r="A31" i="13"/>
  <c r="F31" i="13"/>
  <c r="B31" i="13"/>
  <c r="E31" i="13"/>
  <c r="J31" i="13"/>
  <c r="A32" i="13"/>
  <c r="F32" i="13"/>
  <c r="B32" i="13"/>
  <c r="E32" i="13"/>
  <c r="J32" i="13"/>
  <c r="A33" i="13"/>
  <c r="F33" i="13" s="1"/>
  <c r="B33" i="13"/>
  <c r="E33" i="13"/>
  <c r="J33" i="13"/>
  <c r="A34" i="13"/>
  <c r="F34" i="13" s="1"/>
  <c r="B34" i="13"/>
  <c r="E34" i="13"/>
  <c r="J34" i="13"/>
  <c r="A35" i="13"/>
  <c r="F35" i="13"/>
  <c r="B35" i="13"/>
  <c r="E35" i="13"/>
  <c r="J35" i="13"/>
  <c r="A37" i="13"/>
  <c r="F37" i="13"/>
  <c r="B37" i="13"/>
  <c r="E37" i="13"/>
  <c r="J37" i="13"/>
  <c r="A38" i="13"/>
  <c r="F38" i="13" s="1"/>
  <c r="B38" i="13"/>
  <c r="E38" i="13"/>
  <c r="J38" i="13"/>
  <c r="A39" i="13"/>
  <c r="F39" i="13" s="1"/>
  <c r="B39" i="13"/>
  <c r="E39" i="13"/>
  <c r="J39" i="13"/>
  <c r="A40" i="13"/>
  <c r="F40" i="13"/>
  <c r="B40" i="13"/>
  <c r="E40" i="13"/>
  <c r="J40" i="13"/>
  <c r="A41" i="13"/>
  <c r="F41" i="13" s="1"/>
  <c r="B41" i="13"/>
  <c r="E41" i="13"/>
  <c r="J41" i="13"/>
  <c r="A42" i="13"/>
  <c r="F42" i="13" s="1"/>
  <c r="B42" i="13"/>
  <c r="E42" i="13"/>
  <c r="J42" i="13"/>
  <c r="A43" i="13"/>
  <c r="F43" i="13"/>
  <c r="B43" i="13"/>
  <c r="E43" i="13"/>
  <c r="J43" i="13"/>
  <c r="A44" i="13"/>
  <c r="F44" i="13"/>
  <c r="B44" i="13"/>
  <c r="E44" i="13"/>
  <c r="J44" i="13"/>
  <c r="A45" i="13"/>
  <c r="F45" i="13"/>
  <c r="B45" i="13"/>
  <c r="E45" i="13"/>
  <c r="J45" i="13"/>
  <c r="A46" i="13"/>
  <c r="F46" i="13" s="1"/>
  <c r="B46" i="13"/>
  <c r="E46" i="13"/>
  <c r="J46" i="13"/>
  <c r="A47" i="13"/>
  <c r="F47" i="13" s="1"/>
  <c r="B47" i="13"/>
  <c r="E47" i="13"/>
  <c r="J47" i="13"/>
  <c r="A48" i="13"/>
  <c r="F48" i="13"/>
  <c r="B48" i="13"/>
  <c r="E48" i="13"/>
  <c r="J48" i="13"/>
  <c r="A49" i="13"/>
  <c r="F49" i="13"/>
  <c r="B49" i="13"/>
  <c r="E49" i="13"/>
  <c r="J49" i="13"/>
  <c r="A50" i="13"/>
  <c r="F50" i="13" s="1"/>
  <c r="B50" i="13"/>
  <c r="E50" i="13"/>
  <c r="J50" i="13"/>
  <c r="A51" i="13"/>
  <c r="F51" i="13"/>
  <c r="B51" i="13"/>
  <c r="E51" i="13"/>
  <c r="J51" i="13"/>
  <c r="A52" i="13"/>
  <c r="F52" i="13" s="1"/>
  <c r="B52" i="13"/>
  <c r="E52" i="13"/>
  <c r="J52" i="13"/>
  <c r="A53" i="13"/>
  <c r="F53" i="13"/>
  <c r="B53" i="13"/>
  <c r="E53" i="13"/>
  <c r="J53" i="13"/>
  <c r="A54" i="13"/>
  <c r="F54" i="13" s="1"/>
  <c r="B54" i="13"/>
  <c r="E54" i="13"/>
  <c r="J54" i="13"/>
  <c r="A55" i="13"/>
  <c r="F55" i="13" s="1"/>
  <c r="B55" i="13"/>
  <c r="E55" i="13"/>
  <c r="J55" i="13"/>
  <c r="A56" i="13"/>
  <c r="F56" i="13"/>
  <c r="B56" i="13"/>
  <c r="E56" i="13"/>
  <c r="J56" i="13"/>
  <c r="A57" i="13"/>
  <c r="F57" i="13" s="1"/>
  <c r="B57" i="13"/>
  <c r="E57" i="13"/>
  <c r="J57" i="13"/>
  <c r="A58" i="13"/>
  <c r="F58" i="13" s="1"/>
  <c r="B58" i="13"/>
  <c r="E58" i="13"/>
  <c r="J58" i="13"/>
  <c r="A59" i="13"/>
  <c r="B59" i="13"/>
  <c r="E59" i="13"/>
  <c r="F59" i="13"/>
  <c r="J59" i="13"/>
  <c r="A60" i="13"/>
  <c r="F60" i="13"/>
  <c r="B60" i="13"/>
  <c r="E60" i="13"/>
  <c r="J60" i="13"/>
  <c r="A61" i="13"/>
  <c r="F61" i="13"/>
  <c r="B61" i="13"/>
  <c r="E61" i="13"/>
  <c r="J61" i="13"/>
  <c r="A62" i="13"/>
  <c r="F62" i="13" s="1"/>
  <c r="B62" i="13"/>
  <c r="E62" i="13"/>
  <c r="J62" i="13"/>
  <c r="A63" i="13"/>
  <c r="F63" i="13" s="1"/>
  <c r="B63" i="13"/>
  <c r="E63" i="13"/>
  <c r="J63" i="13"/>
  <c r="A64" i="13"/>
  <c r="F64" i="13"/>
  <c r="B64" i="13"/>
  <c r="E64" i="13"/>
  <c r="J64" i="13"/>
  <c r="A65" i="13"/>
  <c r="F65" i="13"/>
  <c r="B65" i="13"/>
  <c r="E65" i="13"/>
  <c r="J65" i="13"/>
  <c r="A66" i="13"/>
  <c r="F66" i="13" s="1"/>
  <c r="B66" i="13"/>
  <c r="E66" i="13"/>
  <c r="J66" i="13"/>
  <c r="A67" i="13"/>
  <c r="F67" i="13" s="1"/>
  <c r="B67" i="13"/>
  <c r="E67" i="13"/>
  <c r="J67" i="13"/>
  <c r="A68" i="13"/>
  <c r="F68" i="13" s="1"/>
  <c r="B68" i="13"/>
  <c r="E68" i="13"/>
  <c r="J68" i="13"/>
  <c r="A69" i="13"/>
  <c r="F69" i="13"/>
  <c r="B69" i="13"/>
  <c r="E69" i="13"/>
  <c r="J69" i="13"/>
  <c r="A70" i="13"/>
  <c r="F70" i="13" s="1"/>
  <c r="B70" i="13"/>
  <c r="E70" i="13"/>
  <c r="J70" i="13"/>
  <c r="A72" i="13"/>
  <c r="F72" i="13" s="1"/>
  <c r="B72" i="13"/>
  <c r="E72" i="13"/>
  <c r="J72" i="13"/>
  <c r="A73" i="13"/>
  <c r="F73" i="13"/>
  <c r="B73" i="13"/>
  <c r="E73" i="13"/>
  <c r="J73" i="13"/>
  <c r="A74" i="13"/>
  <c r="F74" i="13"/>
  <c r="B74" i="13"/>
  <c r="E74" i="13"/>
  <c r="J74" i="13"/>
  <c r="A75" i="13"/>
  <c r="F75" i="13" s="1"/>
  <c r="B75" i="13"/>
  <c r="E75" i="13"/>
  <c r="J75" i="13"/>
  <c r="A76" i="13"/>
  <c r="F76" i="13" s="1"/>
  <c r="B76" i="13"/>
  <c r="E76" i="13"/>
  <c r="J76" i="13"/>
  <c r="A77" i="13"/>
  <c r="F77" i="13" s="1"/>
  <c r="B77" i="13"/>
  <c r="E77" i="13"/>
  <c r="J77" i="13"/>
  <c r="A78" i="13"/>
  <c r="F78" i="13"/>
  <c r="B78" i="13"/>
  <c r="E78" i="13"/>
  <c r="J78" i="13"/>
  <c r="A79" i="13"/>
  <c r="F79" i="13" s="1"/>
  <c r="B79" i="13"/>
  <c r="E79" i="13"/>
  <c r="J79" i="13"/>
  <c r="A80" i="13"/>
  <c r="F80" i="13" s="1"/>
  <c r="B80" i="13"/>
  <c r="E80" i="13"/>
  <c r="J80" i="13"/>
  <c r="A81" i="13"/>
  <c r="F81" i="13"/>
  <c r="B81" i="13"/>
  <c r="E81" i="13"/>
  <c r="J81" i="13"/>
  <c r="A82" i="13"/>
  <c r="F82" i="13" s="1"/>
  <c r="B82" i="13"/>
  <c r="E82" i="13"/>
  <c r="J82" i="13"/>
  <c r="A83" i="13"/>
  <c r="F83" i="13" s="1"/>
  <c r="B83" i="13"/>
  <c r="E83" i="13"/>
  <c r="J83" i="13"/>
  <c r="A84" i="13"/>
  <c r="B84" i="13"/>
  <c r="E84" i="13"/>
  <c r="F84" i="13"/>
  <c r="J84" i="13"/>
  <c r="A85" i="13"/>
  <c r="F85" i="13"/>
  <c r="B85" i="13"/>
  <c r="E85" i="13"/>
  <c r="J85" i="13"/>
  <c r="A86" i="13"/>
  <c r="F86" i="13"/>
  <c r="B86" i="13"/>
  <c r="E86" i="13"/>
  <c r="J86" i="13"/>
  <c r="A87" i="13"/>
  <c r="F87" i="13" s="1"/>
  <c r="B87" i="13"/>
  <c r="E87" i="13"/>
  <c r="J87" i="13"/>
  <c r="A88" i="13"/>
  <c r="F88" i="13" s="1"/>
  <c r="B88" i="13"/>
  <c r="E88" i="13"/>
  <c r="J88" i="13"/>
  <c r="A89" i="13"/>
  <c r="F89" i="13"/>
  <c r="B89" i="13"/>
  <c r="E89" i="13"/>
  <c r="J89" i="13"/>
  <c r="A90" i="13"/>
  <c r="F90" i="13"/>
  <c r="B90" i="13"/>
  <c r="E90" i="13"/>
  <c r="J90" i="13"/>
  <c r="A91" i="13"/>
  <c r="F91" i="13" s="1"/>
  <c r="B91" i="13"/>
  <c r="J91" i="13"/>
  <c r="A92" i="13"/>
  <c r="F92" i="13" s="1"/>
  <c r="B92" i="13"/>
  <c r="E92" i="13"/>
  <c r="J92" i="13"/>
  <c r="A93" i="13"/>
  <c r="F93" i="13" s="1"/>
  <c r="B93" i="13"/>
  <c r="E93" i="13"/>
  <c r="J93" i="13"/>
  <c r="A94" i="13"/>
  <c r="F94" i="13"/>
  <c r="B94" i="13"/>
  <c r="E94" i="13"/>
  <c r="J94" i="13"/>
  <c r="A95" i="13"/>
  <c r="F95" i="13"/>
  <c r="B95" i="13"/>
  <c r="E95" i="13"/>
  <c r="J95" i="13"/>
  <c r="A96" i="13"/>
  <c r="F96" i="13" s="1"/>
  <c r="B96" i="13"/>
  <c r="E96" i="13"/>
  <c r="J96" i="13"/>
  <c r="A97" i="13"/>
  <c r="F97" i="13" s="1"/>
  <c r="B97" i="13"/>
  <c r="E97" i="13"/>
  <c r="J97" i="13"/>
  <c r="A98" i="13"/>
  <c r="F98" i="13"/>
  <c r="B98" i="13"/>
  <c r="E98" i="13"/>
  <c r="J98" i="13"/>
  <c r="A99" i="13"/>
  <c r="F99" i="13"/>
  <c r="B99" i="13"/>
  <c r="E99" i="13"/>
  <c r="J99" i="13"/>
  <c r="A100" i="13"/>
  <c r="F100" i="13" s="1"/>
  <c r="B100" i="13"/>
  <c r="E100" i="13"/>
  <c r="J100" i="13"/>
  <c r="A101" i="13"/>
  <c r="F101" i="13" s="1"/>
  <c r="B101" i="13"/>
  <c r="E101" i="13"/>
  <c r="J101" i="13"/>
  <c r="A102" i="13"/>
  <c r="F102" i="13" s="1"/>
  <c r="B102" i="13"/>
  <c r="E102" i="13"/>
  <c r="J102" i="13"/>
  <c r="A103" i="13"/>
  <c r="F103" i="13"/>
  <c r="B103" i="13"/>
  <c r="E103" i="13"/>
  <c r="J103" i="13"/>
  <c r="A104" i="13"/>
  <c r="F104" i="13" s="1"/>
  <c r="B104" i="13"/>
  <c r="E104" i="13"/>
  <c r="J104" i="13"/>
  <c r="A105" i="13"/>
  <c r="F105" i="13" s="1"/>
  <c r="B105" i="13"/>
  <c r="E105" i="13"/>
  <c r="J105" i="13"/>
  <c r="A106" i="13"/>
  <c r="F106" i="13"/>
  <c r="B106" i="13"/>
  <c r="E106" i="13"/>
  <c r="J106" i="13"/>
  <c r="A107" i="13"/>
  <c r="F107" i="13" s="1"/>
  <c r="B107" i="13"/>
  <c r="E107" i="13"/>
  <c r="J107" i="13"/>
  <c r="A108" i="13"/>
  <c r="F108" i="13" s="1"/>
  <c r="B108" i="13"/>
  <c r="E108" i="13"/>
  <c r="J108" i="13"/>
  <c r="A109" i="13"/>
  <c r="B109" i="13"/>
  <c r="E109" i="13"/>
  <c r="F109" i="13"/>
  <c r="J109" i="13"/>
  <c r="A110" i="13"/>
  <c r="F110" i="13"/>
  <c r="B110" i="13"/>
  <c r="E110" i="13"/>
  <c r="J110" i="13"/>
  <c r="I17" i="12"/>
  <c r="I18" i="12"/>
  <c r="I52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D52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E36" i="11"/>
  <c r="E35" i="11"/>
  <c r="E34" i="11"/>
  <c r="E33" i="11"/>
  <c r="E32" i="11"/>
  <c r="E31" i="11"/>
  <c r="E30" i="11"/>
  <c r="E29" i="11"/>
  <c r="E28" i="11"/>
  <c r="E27" i="11"/>
  <c r="E26" i="11"/>
  <c r="E25" i="11"/>
  <c r="E37" i="11"/>
  <c r="E24" i="11"/>
  <c r="E23" i="11"/>
  <c r="E51" i="10"/>
  <c r="E52" i="10"/>
  <c r="E50" i="10"/>
  <c r="E49" i="10"/>
  <c r="E44" i="10"/>
  <c r="E43" i="10"/>
  <c r="E42" i="10"/>
  <c r="E41" i="10"/>
  <c r="E4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36" i="10"/>
  <c r="D58" i="2"/>
  <c r="I56" i="2"/>
  <c r="D52" i="1"/>
  <c r="I50" i="1"/>
  <c r="I49" i="1"/>
  <c r="I48" i="1"/>
  <c r="I47" i="1"/>
  <c r="G43" i="9"/>
  <c r="G42" i="9"/>
  <c r="I19" i="2"/>
  <c r="I20" i="2"/>
  <c r="I17" i="1"/>
  <c r="I55" i="2"/>
  <c r="I54" i="2"/>
  <c r="I53" i="2"/>
  <c r="I52" i="2"/>
  <c r="I51" i="2"/>
  <c r="I50" i="2"/>
  <c r="I37" i="2"/>
  <c r="I36" i="2"/>
  <c r="I35" i="2"/>
  <c r="I34" i="2"/>
  <c r="I33" i="2"/>
  <c r="I32" i="2"/>
  <c r="I31" i="2"/>
  <c r="I46" i="1"/>
  <c r="I45" i="1"/>
  <c r="I44" i="1"/>
  <c r="I43" i="1"/>
  <c r="I42" i="1"/>
  <c r="I41" i="1"/>
  <c r="I39" i="2"/>
  <c r="I40" i="2"/>
  <c r="I41" i="2"/>
  <c r="I42" i="2"/>
  <c r="I43" i="2"/>
  <c r="I44" i="2"/>
  <c r="I45" i="2"/>
  <c r="I46" i="2"/>
  <c r="I47" i="2"/>
  <c r="I48" i="2"/>
  <c r="I49" i="2"/>
  <c r="I30" i="2"/>
  <c r="I21" i="2"/>
  <c r="I22" i="2"/>
  <c r="I23" i="2"/>
  <c r="I24" i="2"/>
  <c r="I25" i="2"/>
  <c r="I26" i="2"/>
  <c r="I27" i="2"/>
  <c r="I28" i="2"/>
  <c r="I29" i="2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E54" i="10"/>
  <c r="I52" i="1"/>
  <c r="I58" i="2"/>
</calcChain>
</file>

<file path=xl/sharedStrings.xml><?xml version="1.0" encoding="utf-8"?>
<sst xmlns="http://schemas.openxmlformats.org/spreadsheetml/2006/main" count="408" uniqueCount="116">
  <si>
    <t>PR-SP5</t>
  </si>
  <si>
    <t>TO:   Payroll Department</t>
  </si>
  <si>
    <t xml:space="preserve">EMP # </t>
  </si>
  <si>
    <t>NAME</t>
  </si>
  <si>
    <t>AMOUNT</t>
  </si>
  <si>
    <t>ACTV #</t>
  </si>
  <si>
    <t>I understand the local school has no authority to pay any individual school employees for services performed.</t>
  </si>
  <si>
    <t>All payrolls must be sent through the Central Office to comply with laws governing retirement, social security</t>
  </si>
  <si>
    <t>and employment. No financial agreements or contracts will void this responsibility.</t>
  </si>
  <si>
    <t>PR-SP4</t>
  </si>
  <si>
    <t>11-5-2190-177-CCTR-6001-0-8210-0241</t>
  </si>
  <si>
    <t xml:space="preserve">*EMP # </t>
  </si>
  <si>
    <t>School:</t>
  </si>
  <si>
    <t>Payroll Department</t>
  </si>
  <si>
    <t>Bus Driver Payroll</t>
  </si>
  <si>
    <t>Please put an (X) by the applicable form(s) below being submitted to Payroll for processing:</t>
  </si>
  <si>
    <t>To:</t>
  </si>
  <si>
    <t>Date:</t>
  </si>
  <si>
    <t>Principal's Approval</t>
  </si>
  <si>
    <t xml:space="preserve">DATE: </t>
  </si>
  <si>
    <t>Payroll  Date</t>
  </si>
  <si>
    <t>FROM:</t>
  </si>
  <si>
    <t xml:space="preserve">      </t>
  </si>
  <si>
    <t>Name of School</t>
  </si>
  <si>
    <t xml:space="preserve">TO:   </t>
  </si>
  <si>
    <t>DESCRIPTION OF SERVICE</t>
  </si>
  <si>
    <t>DATE</t>
  </si>
  <si>
    <t xml:space="preserve">     </t>
  </si>
  <si>
    <t>Total Payroll</t>
  </si>
  <si>
    <t xml:space="preserve">Original </t>
  </si>
  <si>
    <t xml:space="preserve">Revised </t>
  </si>
  <si>
    <t xml:space="preserve"> </t>
  </si>
  <si>
    <t>that the approval was obtained from the principal.</t>
  </si>
  <si>
    <t>Prepared By:</t>
  </si>
  <si>
    <t>TOTAL</t>
  </si>
  <si>
    <t>BCBE Emp (x)</t>
  </si>
  <si>
    <t>BENEFITS</t>
  </si>
  <si>
    <t xml:space="preserve">DESCRIPTION OF SERVICE </t>
  </si>
  <si>
    <t>Total Bus Driver Payroll:</t>
  </si>
  <si>
    <t>**The preparer certifies that the typed principal's name indicates</t>
  </si>
  <si>
    <t>Amount</t>
  </si>
  <si>
    <t>Total Submitted:</t>
  </si>
  <si>
    <t>Description:  Special Payroll Billing</t>
  </si>
  <si>
    <t>CCtr:</t>
  </si>
  <si>
    <t>CCtr#:</t>
  </si>
  <si>
    <t>Payroll</t>
  </si>
  <si>
    <t xml:space="preserve">ACH Payment Transmittal Authorization: </t>
  </si>
  <si>
    <t>I herby authorize the Baldwin County Board of Education to debit the school</t>
  </si>
  <si>
    <t>checking account for the total Special Payroll amount due.</t>
  </si>
  <si>
    <t>Total Due:</t>
  </si>
  <si>
    <t>Adj Code</t>
  </si>
  <si>
    <t>SPR</t>
  </si>
  <si>
    <t>Local School Billing Journal Entry Codes:</t>
  </si>
  <si>
    <t>Debit ACTV FD-5-9910-923-CCTR-SFND-0-9700-0000</t>
  </si>
  <si>
    <t xml:space="preserve">Credit 0000 FD-1-0111-000-CCTR-SFND-0-0000-0000 </t>
  </si>
  <si>
    <t>BSP</t>
  </si>
  <si>
    <t>11-5-4150-161-CCTR-6001-0-PROG-SPEC</t>
  </si>
  <si>
    <t>REV 02-14</t>
  </si>
  <si>
    <t>FIELD TRIP BUS DRIVERS - INPUT PAY CODE (11-5-4150-161-CCTR-6001-0-4400-8413)</t>
  </si>
  <si>
    <t>ATHLETIC BUS DRIVERS - INPUT PAY CODE (11-5-4150-161-CCTR-6001-0-4500-0000)</t>
  </si>
  <si>
    <r>
      <rPr>
        <i/>
        <sz val="10"/>
        <rFont val="Arial"/>
        <family val="2"/>
      </rPr>
      <t xml:space="preserve">Central Office Code:                                                                                     11-4-9230-000-CCTR-6001-0-0000-0241   </t>
    </r>
    <r>
      <rPr>
        <sz val="12"/>
        <rFont val="Arial"/>
        <family val="2"/>
      </rPr>
      <t xml:space="preserve">                                                     </t>
    </r>
  </si>
  <si>
    <t>Payroll Date</t>
  </si>
  <si>
    <t xml:space="preserve">NOTE:Special payrolls must be posted in Input Pay by the 10th of each month to be paid on end of month payroll.                                                                            Please email the form to BCBOEPayroll@bcbe.org upon data entry completion in Input Pay.                         </t>
  </si>
  <si>
    <t xml:space="preserve">NOTE: Bus Driver payrolls must be posted in Input Pay by the 10th of each month to be paid on end of month payroll.                                                                            Please email the form to BCBOEPayroll@bcbe.org upon data entry completion in Input Pay.                         </t>
  </si>
  <si>
    <t xml:space="preserve">SCHOOL: </t>
  </si>
  <si>
    <t>PAYROLL DATE:</t>
  </si>
  <si>
    <t>B&amp;F DIRECTOR:</t>
  </si>
  <si>
    <t>TEACHER</t>
  </si>
  <si>
    <t>G/L CODE:</t>
  </si>
  <si>
    <t>12-5-9130-010-CCTR-4110-0-4800-0000</t>
  </si>
  <si>
    <t>EMPLOYEE NUMBER:</t>
  </si>
  <si>
    <t>NAME:</t>
  </si>
  <si>
    <t>HOURS WORKED:</t>
  </si>
  <si>
    <t>RATE:</t>
  </si>
  <si>
    <t>TOTAL:</t>
  </si>
  <si>
    <t>Total Teacher</t>
  </si>
  <si>
    <t>TEACHER AIDE</t>
  </si>
  <si>
    <t>BUS DRIVER</t>
  </si>
  <si>
    <t>Total Aide</t>
  </si>
  <si>
    <t>12-5-9130-161-CCTR-4110-0-4800-0000</t>
  </si>
  <si>
    <t>DAYS WORKED:</t>
  </si>
  <si>
    <t>Total Bus Driver</t>
  </si>
  <si>
    <t>Revised</t>
  </si>
  <si>
    <t>COST CTR:</t>
  </si>
  <si>
    <t>LEAD TEACHER</t>
  </si>
  <si>
    <t>RATE: 22.50</t>
  </si>
  <si>
    <t>Total:</t>
  </si>
  <si>
    <t>NOTE:Academic Saturday School Payroll must be submitted to Instructional Support Services by the 5th of each month.</t>
  </si>
  <si>
    <t xml:space="preserve">Please email the form to jschach@bcbe.org for posting in Input Pay. </t>
  </si>
  <si>
    <t xml:space="preserve">Please email the form to BCBOEPayroll@bcbe.org upon data entry completion in Input Pay.           </t>
  </si>
  <si>
    <t>NOTE: Title 1 Payroll must be posted in Input Pay by the 10th of each month to be paid on end of month payroll.</t>
  </si>
  <si>
    <t>Title 1 Payroll</t>
  </si>
  <si>
    <t>Academic Saturday School</t>
  </si>
  <si>
    <t>11-5-1100-199-CCTR-6001-0-1810-8608</t>
  </si>
  <si>
    <t>Input Pay Codes-Record 50 Items</t>
  </si>
  <si>
    <t>General Ledger Code-Extra Work Agreements</t>
  </si>
  <si>
    <t>Input Pay Codes-Record 90 Items</t>
  </si>
  <si>
    <t xml:space="preserve">General Ledger Code-Subs </t>
  </si>
  <si>
    <t>11-5-2190-180-CCTR-6001-0-8210-0241</t>
  </si>
  <si>
    <t>X-Tra Work Agreements</t>
  </si>
  <si>
    <t>Substitutes</t>
  </si>
  <si>
    <t>Input Pay Codes-Record 50</t>
  </si>
  <si>
    <t xml:space="preserve">General Ledger Code-Bus Driver Payroll </t>
  </si>
  <si>
    <t>J/E</t>
  </si>
  <si>
    <t>C</t>
  </si>
  <si>
    <t>Total with fringes</t>
  </si>
  <si>
    <t>Comment</t>
  </si>
  <si>
    <t>Reference</t>
  </si>
  <si>
    <t>Post Date</t>
  </si>
  <si>
    <t>0000-12-1-0111-000-CCTR-7101-0-0000-0000</t>
  </si>
  <si>
    <t>0000-32-1-0111-000-CCTR-7501-0-0000-0000</t>
  </si>
  <si>
    <t>Spec PY</t>
  </si>
  <si>
    <t>D</t>
  </si>
  <si>
    <t>Special PY</t>
  </si>
  <si>
    <t xml:space="preserve">Special PY </t>
  </si>
  <si>
    <t>Account Number                                             ACTY-12/32-5-9910-923-CCTR-7101/7501-0-9700-SPEC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</si>
</sst>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  <numFmt numFmtId="166" formatCode="m/d/yy;@"/>
    <numFmt numFmtId="167" formatCode="0000"/>
    <numFmt numFmtId="168" formatCode="d/m/yy;@"/>
    <numFmt numFmtId="169" formatCode="yyyymmdd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name val="Verdana"/>
      <family val="2"/>
    </font>
    <font>
      <i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40">
    <xf numFmtId="0" fontId="0" fillId="0" borderId="0" xfId="0"/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Protection="1">
      <protection locked="0"/>
    </xf>
    <xf numFmtId="166" fontId="7" fillId="0" borderId="1" xfId="0" applyNumberFormat="1" applyFont="1" applyBorder="1" applyAlignme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2" fontId="7" fillId="0" borderId="1" xfId="0" applyNumberFormat="1" applyFont="1" applyBorder="1" applyProtection="1">
      <protection locked="0"/>
    </xf>
    <xf numFmtId="49" fontId="4" fillId="0" borderId="2" xfId="0" applyNumberFormat="1" applyFont="1" applyBorder="1" applyAlignment="1" applyProtection="1"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165" fontId="7" fillId="0" borderId="2" xfId="0" applyNumberFormat="1" applyFont="1" applyFill="1" applyBorder="1" applyProtection="1">
      <protection locked="0"/>
    </xf>
    <xf numFmtId="165" fontId="7" fillId="0" borderId="2" xfId="0" applyNumberFormat="1" applyFont="1" applyBorder="1" applyProtection="1">
      <protection locked="0"/>
    </xf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7" fillId="0" borderId="0" xfId="0" applyFont="1" applyProtection="1"/>
    <xf numFmtId="0" fontId="4" fillId="0" borderId="0" xfId="0" applyFont="1" applyProtection="1"/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/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165" fontId="7" fillId="0" borderId="0" xfId="0" applyNumberFormat="1" applyFont="1" applyProtection="1"/>
    <xf numFmtId="0" fontId="4" fillId="0" borderId="0" xfId="0" applyFont="1" applyAlignment="1" applyProtection="1">
      <alignment horizontal="right"/>
    </xf>
    <xf numFmtId="0" fontId="7" fillId="0" borderId="4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9" fillId="0" borderId="4" xfId="0" applyFont="1" applyBorder="1" applyAlignment="1" applyProtection="1"/>
    <xf numFmtId="0" fontId="7" fillId="0" borderId="4" xfId="0" applyFont="1" applyBorder="1" applyAlignment="1" applyProtection="1"/>
    <xf numFmtId="0" fontId="7" fillId="0" borderId="4" xfId="0" applyFont="1" applyBorder="1" applyProtection="1"/>
    <xf numFmtId="0" fontId="9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10" fillId="0" borderId="0" xfId="0" applyFont="1" applyProtection="1"/>
    <xf numFmtId="0" fontId="16" fillId="0" borderId="5" xfId="0" applyFont="1" applyBorder="1" applyAlignment="1" applyProtection="1">
      <alignment horizontal="right"/>
    </xf>
    <xf numFmtId="0" fontId="11" fillId="0" borderId="5" xfId="0" applyFont="1" applyBorder="1" applyAlignment="1" applyProtection="1"/>
    <xf numFmtId="0" fontId="11" fillId="0" borderId="6" xfId="0" applyFont="1" applyBorder="1" applyAlignment="1" applyProtection="1"/>
    <xf numFmtId="0" fontId="11" fillId="0" borderId="7" xfId="0" applyFont="1" applyBorder="1" applyAlignment="1" applyProtection="1"/>
    <xf numFmtId="0" fontId="11" fillId="0" borderId="8" xfId="0" applyFont="1" applyBorder="1" applyAlignment="1" applyProtection="1">
      <alignment horizontal="right"/>
    </xf>
    <xf numFmtId="1" fontId="13" fillId="0" borderId="6" xfId="0" applyNumberFormat="1" applyFont="1" applyBorder="1" applyAlignment="1" applyProtection="1">
      <alignment horizontal="center"/>
    </xf>
    <xf numFmtId="1" fontId="11" fillId="0" borderId="7" xfId="0" applyNumberFormat="1" applyFont="1" applyBorder="1" applyAlignment="1" applyProtection="1"/>
    <xf numFmtId="0" fontId="7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7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4" fontId="0" fillId="0" borderId="0" xfId="1" applyNumberFormat="1" applyFont="1" applyBorder="1" applyProtection="1"/>
    <xf numFmtId="4" fontId="0" fillId="0" borderId="0" xfId="1" applyNumberFormat="1" applyFont="1" applyProtection="1"/>
    <xf numFmtId="0" fontId="3" fillId="0" borderId="0" xfId="0" applyFont="1" applyBorder="1" applyAlignment="1" applyProtection="1"/>
    <xf numFmtId="0" fontId="0" fillId="0" borderId="0" xfId="0" applyBorder="1" applyProtection="1"/>
    <xf numFmtId="0" fontId="2" fillId="0" borderId="0" xfId="0" applyFont="1" applyProtection="1"/>
    <xf numFmtId="0" fontId="0" fillId="0" borderId="1" xfId="0" applyBorder="1" applyProtection="1"/>
    <xf numFmtId="0" fontId="0" fillId="0" borderId="0" xfId="0" applyBorder="1" applyAlignment="1" applyProtection="1"/>
    <xf numFmtId="0" fontId="6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center"/>
    </xf>
    <xf numFmtId="4" fontId="4" fillId="0" borderId="1" xfId="0" applyNumberFormat="1" applyFont="1" applyBorder="1" applyProtection="1"/>
    <xf numFmtId="4" fontId="7" fillId="0" borderId="0" xfId="1" applyNumberFormat="1" applyFont="1" applyProtection="1"/>
    <xf numFmtId="4" fontId="7" fillId="0" borderId="2" xfId="0" applyNumberFormat="1" applyFont="1" applyBorder="1" applyAlignment="1" applyProtection="1">
      <alignment horizontal="center"/>
    </xf>
    <xf numFmtId="4" fontId="4" fillId="0" borderId="9" xfId="1" applyNumberFormat="1" applyFont="1" applyBorder="1" applyProtection="1"/>
    <xf numFmtId="4" fontId="7" fillId="0" borderId="0" xfId="1" applyNumberFormat="1" applyFont="1" applyBorder="1" applyProtection="1"/>
    <xf numFmtId="4" fontId="7" fillId="0" borderId="0" xfId="0" applyNumberFormat="1" applyFont="1" applyAlignment="1" applyProtection="1">
      <alignment horizontal="center"/>
    </xf>
    <xf numFmtId="4" fontId="4" fillId="0" borderId="0" xfId="1" applyNumberFormat="1" applyFont="1" applyBorder="1" applyProtection="1"/>
    <xf numFmtId="7" fontId="4" fillId="0" borderId="0" xfId="1" applyNumberFormat="1" applyFont="1" applyBorder="1" applyProtection="1"/>
    <xf numFmtId="166" fontId="0" fillId="0" borderId="0" xfId="0" applyNumberFormat="1" applyProtection="1"/>
    <xf numFmtId="4" fontId="0" fillId="0" borderId="0" xfId="0" applyNumberFormat="1" applyProtection="1"/>
    <xf numFmtId="4" fontId="4" fillId="0" borderId="0" xfId="0" applyNumberFormat="1" applyFont="1" applyProtection="1"/>
    <xf numFmtId="4" fontId="3" fillId="0" borderId="0" xfId="0" applyNumberFormat="1" applyFont="1" applyBorder="1" applyProtection="1"/>
    <xf numFmtId="166" fontId="4" fillId="0" borderId="0" xfId="0" applyNumberFormat="1" applyFont="1" applyProtection="1"/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</xf>
    <xf numFmtId="166" fontId="5" fillId="0" borderId="1" xfId="0" applyNumberFormat="1" applyFont="1" applyBorder="1" applyAlignment="1" applyProtection="1">
      <alignment horizontal="center"/>
    </xf>
    <xf numFmtId="4" fontId="5" fillId="0" borderId="1" xfId="0" applyNumberFormat="1" applyFont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/>
    </xf>
    <xf numFmtId="0" fontId="0" fillId="0" borderId="7" xfId="0" applyBorder="1" applyAlignment="1" applyProtection="1"/>
    <xf numFmtId="166" fontId="7" fillId="0" borderId="0" xfId="0" applyNumberFormat="1" applyFont="1" applyProtection="1"/>
    <xf numFmtId="4" fontId="7" fillId="0" borderId="0" xfId="0" applyNumberFormat="1" applyFont="1" applyProtection="1"/>
    <xf numFmtId="39" fontId="7" fillId="0" borderId="2" xfId="1" applyNumberFormat="1" applyFont="1" applyBorder="1" applyProtection="1"/>
    <xf numFmtId="4" fontId="4" fillId="0" borderId="9" xfId="0" applyNumberFormat="1" applyFont="1" applyBorder="1" applyProtection="1"/>
    <xf numFmtId="0" fontId="0" fillId="0" borderId="10" xfId="0" applyBorder="1"/>
    <xf numFmtId="0" fontId="0" fillId="0" borderId="11" xfId="0" applyBorder="1" applyProtection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right"/>
    </xf>
    <xf numFmtId="164" fontId="0" fillId="0" borderId="1" xfId="2" applyNumberFormat="1" applyFont="1" applyBorder="1" applyProtection="1">
      <protection locked="0"/>
    </xf>
    <xf numFmtId="0" fontId="0" fillId="0" borderId="8" xfId="0" applyBorder="1" applyAlignment="1">
      <alignment horizontal="right"/>
    </xf>
    <xf numFmtId="164" fontId="0" fillId="0" borderId="13" xfId="2" applyNumberFormat="1" applyFont="1" applyBorder="1" applyAlignment="1" applyProtection="1">
      <alignment horizontal="left"/>
      <protection locked="0"/>
    </xf>
    <xf numFmtId="0" fontId="18" fillId="0" borderId="0" xfId="0" applyFont="1"/>
    <xf numFmtId="4" fontId="0" fillId="0" borderId="0" xfId="0" applyNumberFormat="1"/>
    <xf numFmtId="0" fontId="19" fillId="0" borderId="0" xfId="0" applyFont="1"/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20" fillId="0" borderId="0" xfId="0" applyFont="1"/>
    <xf numFmtId="0" fontId="19" fillId="0" borderId="1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4" fontId="21" fillId="0" borderId="6" xfId="0" applyNumberFormat="1" applyFont="1" applyBorder="1" applyAlignment="1">
      <alignment vertical="top" wrapText="1"/>
    </xf>
    <xf numFmtId="4" fontId="21" fillId="0" borderId="7" xfId="0" applyNumberFormat="1" applyFont="1" applyBorder="1" applyAlignment="1">
      <alignment vertical="top" wrapText="1"/>
    </xf>
    <xf numFmtId="0" fontId="0" fillId="0" borderId="0" xfId="0" applyBorder="1"/>
    <xf numFmtId="0" fontId="19" fillId="0" borderId="5" xfId="0" applyFont="1" applyBorder="1" applyAlignment="1">
      <alignment vertical="top" wrapText="1"/>
    </xf>
    <xf numFmtId="0" fontId="19" fillId="0" borderId="2" xfId="0" applyFont="1" applyBorder="1" applyAlignment="1" applyProtection="1">
      <alignment vertical="top" wrapText="1"/>
      <protection locked="0"/>
    </xf>
    <xf numFmtId="0" fontId="21" fillId="0" borderId="0" xfId="0" applyFont="1" applyBorder="1" applyAlignment="1">
      <alignment vertical="top" wrapText="1"/>
    </xf>
    <xf numFmtId="4" fontId="21" fillId="0" borderId="0" xfId="0" applyNumberFormat="1" applyFont="1" applyBorder="1" applyAlignment="1">
      <alignment vertical="top" wrapText="1"/>
    </xf>
    <xf numFmtId="4" fontId="21" fillId="0" borderId="14" xfId="0" applyNumberFormat="1" applyFont="1" applyBorder="1" applyAlignment="1">
      <alignment vertical="top" wrapText="1"/>
    </xf>
    <xf numFmtId="0" fontId="19" fillId="0" borderId="15" xfId="0" applyFont="1" applyBorder="1" applyAlignment="1">
      <alignment vertical="top" wrapText="1"/>
    </xf>
    <xf numFmtId="4" fontId="19" fillId="0" borderId="15" xfId="0" applyNumberFormat="1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4" fontId="19" fillId="0" borderId="16" xfId="0" applyNumberFormat="1" applyFont="1" applyBorder="1" applyAlignment="1">
      <alignment vertical="top" wrapText="1"/>
    </xf>
    <xf numFmtId="0" fontId="21" fillId="0" borderId="1" xfId="0" applyFont="1" applyBorder="1" applyAlignment="1" applyProtection="1">
      <alignment vertical="top" wrapText="1"/>
      <protection locked="0"/>
    </xf>
    <xf numFmtId="4" fontId="21" fillId="0" borderId="1" xfId="0" applyNumberFormat="1" applyFont="1" applyBorder="1" applyAlignment="1" applyProtection="1">
      <alignment vertical="top" wrapText="1"/>
      <protection locked="0"/>
    </xf>
    <xf numFmtId="4" fontId="21" fillId="0" borderId="1" xfId="0" applyNumberFormat="1" applyFont="1" applyBorder="1" applyAlignment="1">
      <alignment vertical="top" wrapText="1"/>
    </xf>
    <xf numFmtId="0" fontId="21" fillId="0" borderId="0" xfId="0" applyFont="1" applyBorder="1" applyAlignment="1" applyProtection="1">
      <alignment vertical="top" wrapText="1"/>
      <protection locked="0"/>
    </xf>
    <xf numFmtId="0" fontId="21" fillId="0" borderId="12" xfId="0" applyFont="1" applyBorder="1" applyAlignment="1" applyProtection="1">
      <alignment vertical="top" wrapText="1"/>
      <protection locked="0"/>
    </xf>
    <xf numFmtId="0" fontId="21" fillId="0" borderId="15" xfId="0" applyFont="1" applyBorder="1" applyAlignment="1" applyProtection="1">
      <alignment vertical="top" wrapText="1"/>
      <protection locked="0"/>
    </xf>
    <xf numFmtId="4" fontId="21" fillId="0" borderId="15" xfId="0" applyNumberFormat="1" applyFont="1" applyBorder="1" applyAlignment="1" applyProtection="1">
      <alignment vertical="top" wrapText="1"/>
      <protection locked="0"/>
    </xf>
    <xf numFmtId="4" fontId="21" fillId="0" borderId="15" xfId="0" applyNumberFormat="1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vertical="top" wrapText="1"/>
    </xf>
    <xf numFmtId="44" fontId="19" fillId="0" borderId="17" xfId="2" applyFont="1" applyBorder="1" applyAlignment="1">
      <alignment vertical="top" wrapText="1"/>
    </xf>
    <xf numFmtId="4" fontId="21" fillId="0" borderId="16" xfId="0" applyNumberFormat="1" applyFont="1" applyBorder="1" applyAlignment="1">
      <alignment vertical="top" wrapText="1"/>
    </xf>
    <xf numFmtId="0" fontId="19" fillId="0" borderId="6" xfId="0" applyFont="1" applyBorder="1" applyAlignment="1" applyProtection="1">
      <alignment vertical="top" wrapText="1"/>
      <protection locked="0"/>
    </xf>
    <xf numFmtId="0" fontId="19" fillId="0" borderId="6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21" fillId="0" borderId="16" xfId="0" applyFont="1" applyBorder="1" applyAlignment="1" applyProtection="1">
      <alignment vertical="top" wrapText="1"/>
      <protection locked="0"/>
    </xf>
    <xf numFmtId="4" fontId="21" fillId="0" borderId="16" xfId="0" applyNumberFormat="1" applyFont="1" applyBorder="1" applyAlignment="1" applyProtection="1">
      <alignment vertical="top" wrapText="1"/>
      <protection locked="0"/>
    </xf>
    <xf numFmtId="0" fontId="21" fillId="0" borderId="18" xfId="0" applyFont="1" applyBorder="1" applyAlignment="1" applyProtection="1">
      <alignment vertical="top" wrapText="1"/>
      <protection locked="0"/>
    </xf>
    <xf numFmtId="0" fontId="21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4" fontId="8" fillId="0" borderId="1" xfId="0" applyNumberFormat="1" applyFont="1" applyBorder="1" applyProtection="1">
      <protection locked="0"/>
    </xf>
    <xf numFmtId="0" fontId="21" fillId="0" borderId="6" xfId="0" applyFont="1" applyBorder="1" applyAlignment="1">
      <alignment vertical="top" wrapText="1"/>
    </xf>
    <xf numFmtId="4" fontId="19" fillId="0" borderId="6" xfId="0" applyNumberFormat="1" applyFont="1" applyBorder="1" applyAlignment="1">
      <alignment vertical="top" wrapText="1"/>
    </xf>
    <xf numFmtId="44" fontId="19" fillId="0" borderId="19" xfId="2" applyFont="1" applyBorder="1" applyAlignment="1">
      <alignment vertical="top" wrapText="1"/>
    </xf>
    <xf numFmtId="0" fontId="22" fillId="0" borderId="0" xfId="0" applyFont="1"/>
    <xf numFmtId="0" fontId="19" fillId="0" borderId="12" xfId="0" applyFont="1" applyBorder="1" applyAlignment="1">
      <alignment vertical="top" wrapText="1"/>
    </xf>
    <xf numFmtId="0" fontId="19" fillId="0" borderId="0" xfId="0" applyFont="1" applyBorder="1" applyAlignment="1" applyProtection="1">
      <alignment vertical="top" wrapText="1"/>
      <protection locked="0"/>
    </xf>
    <xf numFmtId="4" fontId="21" fillId="0" borderId="20" xfId="0" applyNumberFormat="1" applyFont="1" applyBorder="1" applyAlignment="1">
      <alignment vertical="top" wrapText="1"/>
    </xf>
    <xf numFmtId="4" fontId="19" fillId="0" borderId="0" xfId="0" applyNumberFormat="1" applyFont="1"/>
    <xf numFmtId="44" fontId="6" fillId="0" borderId="21" xfId="2" applyFont="1" applyBorder="1"/>
    <xf numFmtId="4" fontId="21" fillId="0" borderId="0" xfId="0" applyNumberFormat="1" applyFont="1"/>
    <xf numFmtId="44" fontId="6" fillId="0" borderId="0" xfId="2" applyFont="1" applyBorder="1"/>
    <xf numFmtId="44" fontId="6" fillId="0" borderId="22" xfId="2" applyFont="1" applyBorder="1"/>
    <xf numFmtId="0" fontId="7" fillId="0" borderId="0" xfId="0" applyFont="1"/>
    <xf numFmtId="4" fontId="21" fillId="0" borderId="10" xfId="0" applyNumberFormat="1" applyFont="1" applyBorder="1" applyAlignment="1">
      <alignment horizontal="right"/>
    </xf>
    <xf numFmtId="14" fontId="0" fillId="0" borderId="1" xfId="0" applyNumberFormat="1" applyBorder="1" applyProtection="1">
      <protection locked="0"/>
    </xf>
    <xf numFmtId="4" fontId="21" fillId="0" borderId="12" xfId="0" applyNumberFormat="1" applyFont="1" applyBorder="1" applyAlignment="1">
      <alignment horizontal="right"/>
    </xf>
    <xf numFmtId="0" fontId="0" fillId="0" borderId="23" xfId="0" applyBorder="1" applyProtection="1"/>
    <xf numFmtId="4" fontId="0" fillId="0" borderId="12" xfId="0" applyNumberFormat="1" applyBorder="1" applyAlignment="1">
      <alignment horizontal="center"/>
    </xf>
    <xf numFmtId="164" fontId="0" fillId="0" borderId="20" xfId="0" applyNumberFormat="1" applyBorder="1" applyAlignment="1" applyProtection="1">
      <alignment horizontal="center"/>
      <protection locked="0"/>
    </xf>
    <xf numFmtId="4" fontId="0" fillId="0" borderId="8" xfId="0" applyNumberFormat="1" applyBorder="1" applyAlignment="1">
      <alignment horizontal="center"/>
    </xf>
    <xf numFmtId="4" fontId="0" fillId="0" borderId="20" xfId="0" applyNumberFormat="1" applyBorder="1" applyAlignment="1" applyProtection="1">
      <alignment horizontal="center"/>
    </xf>
    <xf numFmtId="4" fontId="0" fillId="0" borderId="2" xfId="0" applyNumberFormat="1" applyBorder="1" applyProtection="1">
      <protection locked="0"/>
    </xf>
    <xf numFmtId="0" fontId="19" fillId="0" borderId="2" xfId="0" applyFont="1" applyBorder="1" applyAlignment="1">
      <alignment vertical="top" wrapText="1"/>
    </xf>
    <xf numFmtId="1" fontId="21" fillId="0" borderId="1" xfId="0" applyNumberFormat="1" applyFont="1" applyBorder="1" applyAlignment="1" applyProtection="1">
      <alignment vertical="top" wrapText="1"/>
      <protection locked="0"/>
    </xf>
    <xf numFmtId="0" fontId="21" fillId="0" borderId="6" xfId="0" applyFont="1" applyBorder="1" applyProtection="1">
      <protection locked="0"/>
    </xf>
    <xf numFmtId="0" fontId="4" fillId="0" borderId="0" xfId="0" applyFont="1" applyBorder="1" applyAlignment="1">
      <alignment horizontal="right"/>
    </xf>
    <xf numFmtId="44" fontId="4" fillId="0" borderId="22" xfId="2" applyFont="1" applyBorder="1"/>
    <xf numFmtId="44" fontId="0" fillId="0" borderId="0" xfId="2" applyFont="1"/>
    <xf numFmtId="4" fontId="0" fillId="0" borderId="0" xfId="0" applyNumberFormat="1" applyBorder="1"/>
    <xf numFmtId="0" fontId="7" fillId="0" borderId="0" xfId="0" applyFont="1" applyBorder="1" applyAlignment="1" applyProtection="1">
      <alignment vertical="top" wrapText="1"/>
    </xf>
    <xf numFmtId="0" fontId="4" fillId="0" borderId="0" xfId="0" applyFont="1"/>
    <xf numFmtId="165" fontId="7" fillId="0" borderId="0" xfId="0" applyNumberFormat="1" applyFont="1"/>
    <xf numFmtId="0" fontId="4" fillId="0" borderId="0" xfId="0" applyFont="1" applyBorder="1" applyAlignment="1" applyProtection="1">
      <alignment horizontal="center"/>
      <protection locked="0"/>
    </xf>
    <xf numFmtId="165" fontId="7" fillId="0" borderId="0" xfId="0" applyNumberFormat="1" applyFont="1" applyFill="1" applyBorder="1" applyProtection="1">
      <protection locked="0"/>
    </xf>
    <xf numFmtId="0" fontId="7" fillId="0" borderId="5" xfId="0" applyFont="1" applyBorder="1" applyAlignment="1" applyProtection="1">
      <protection locked="0"/>
    </xf>
    <xf numFmtId="0" fontId="6" fillId="0" borderId="5" xfId="0" applyFont="1" applyBorder="1" applyAlignment="1" applyProtection="1">
      <alignment horizontal="center"/>
    </xf>
    <xf numFmtId="0" fontId="7" fillId="0" borderId="1" xfId="0" applyFont="1" applyBorder="1" applyAlignment="1" applyProtection="1">
      <protection locked="0"/>
    </xf>
    <xf numFmtId="44" fontId="7" fillId="0" borderId="0" xfId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44" fontId="7" fillId="0" borderId="0" xfId="1" applyFont="1" applyAlignment="1">
      <alignment horizontal="center" wrapText="1"/>
    </xf>
    <xf numFmtId="0" fontId="7" fillId="0" borderId="0" xfId="0" applyFont="1" applyAlignment="1">
      <alignment horizontal="center"/>
    </xf>
    <xf numFmtId="44" fontId="0" fillId="0" borderId="0" xfId="1" applyFont="1"/>
    <xf numFmtId="167" fontId="0" fillId="0" borderId="0" xfId="0" applyNumberFormat="1"/>
    <xf numFmtId="17" fontId="0" fillId="0" borderId="0" xfId="0" applyNumberFormat="1"/>
    <xf numFmtId="44" fontId="23" fillId="2" borderId="0" xfId="1" applyFont="1" applyFill="1"/>
    <xf numFmtId="167" fontId="0" fillId="2" borderId="0" xfId="0" applyNumberFormat="1" applyFill="1"/>
    <xf numFmtId="0" fontId="0" fillId="2" borderId="0" xfId="0" applyFill="1"/>
    <xf numFmtId="0" fontId="0" fillId="0" borderId="0" xfId="0" applyBorder="1" applyAlignment="1" applyProtection="1">
      <protection locked="0"/>
    </xf>
    <xf numFmtId="0" fontId="5" fillId="0" borderId="1" xfId="0" applyFont="1" applyBorder="1" applyAlignment="1" applyProtection="1"/>
    <xf numFmtId="0" fontId="0" fillId="0" borderId="0" xfId="0" applyAlignment="1" applyProtection="1"/>
    <xf numFmtId="169" fontId="0" fillId="0" borderId="0" xfId="0" applyNumberFormat="1"/>
    <xf numFmtId="167" fontId="0" fillId="0" borderId="0" xfId="0" applyNumberFormat="1" applyProtection="1">
      <protection locked="0"/>
    </xf>
    <xf numFmtId="1" fontId="7" fillId="0" borderId="0" xfId="1" applyNumberFormat="1" applyFont="1" applyAlignment="1">
      <alignment horizontal="center" wrapText="1"/>
    </xf>
    <xf numFmtId="1" fontId="0" fillId="0" borderId="0" xfId="1" applyNumberFormat="1" applyFont="1"/>
    <xf numFmtId="1" fontId="23" fillId="2" borderId="0" xfId="1" applyNumberFormat="1" applyFont="1" applyFill="1"/>
    <xf numFmtId="167" fontId="7" fillId="0" borderId="0" xfId="0" applyNumberFormat="1" applyFont="1" applyAlignment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/>
    <xf numFmtId="0" fontId="4" fillId="0" borderId="0" xfId="0" applyFont="1" applyAlignment="1" applyProtection="1"/>
    <xf numFmtId="0" fontId="4" fillId="0" borderId="2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15" fillId="0" borderId="5" xfId="0" applyFont="1" applyBorder="1" applyAlignment="1" applyProtection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</xf>
    <xf numFmtId="165" fontId="12" fillId="0" borderId="6" xfId="0" applyNumberFormat="1" applyFont="1" applyBorder="1" applyAlignment="1" applyProtection="1">
      <alignment horizontal="left"/>
    </xf>
    <xf numFmtId="165" fontId="12" fillId="0" borderId="7" xfId="0" applyNumberFormat="1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7" fillId="0" borderId="0" xfId="0" applyFont="1" applyAlignment="1" applyProtection="1">
      <alignment vertical="top" wrapText="1"/>
    </xf>
    <xf numFmtId="0" fontId="7" fillId="0" borderId="2" xfId="0" applyFont="1" applyBorder="1" applyAlignment="1" applyProtection="1">
      <alignment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4" fontId="0" fillId="0" borderId="5" xfId="1" applyNumberFormat="1" applyFont="1" applyBorder="1" applyAlignment="1" applyProtection="1">
      <alignment horizontal="center"/>
      <protection locked="0"/>
    </xf>
    <xf numFmtId="164" fontId="0" fillId="0" borderId="7" xfId="1" applyNumberFormat="1" applyFont="1" applyBorder="1" applyAlignment="1" applyProtection="1">
      <alignment horizontal="center"/>
      <protection locked="0"/>
    </xf>
    <xf numFmtId="14" fontId="0" fillId="0" borderId="2" xfId="1" applyNumberFormat="1" applyFont="1" applyBorder="1" applyAlignment="1" applyProtection="1">
      <protection locked="0"/>
    </xf>
    <xf numFmtId="4" fontId="0" fillId="0" borderId="21" xfId="1" applyNumberFormat="1" applyFont="1" applyBorder="1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0" fillId="0" borderId="2" xfId="0" applyBorder="1" applyAlignment="1" applyProtection="1">
      <alignment vertical="top" wrapText="1"/>
    </xf>
    <xf numFmtId="164" fontId="0" fillId="0" borderId="1" xfId="1" applyNumberFormat="1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top" wrapText="1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19" fillId="0" borderId="15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46"/>
  <sheetViews>
    <sheetView zoomScaleNormal="100" workbookViewId="0">
      <selection activeCell="K20" sqref="K20"/>
    </sheetView>
  </sheetViews>
  <sheetFormatPr defaultRowHeight="15" customHeight="1" x14ac:dyDescent="0.2"/>
  <cols>
    <col min="1" max="1" width="9.5703125" style="13" customWidth="1"/>
    <col min="2" max="2" width="14.140625" style="13" customWidth="1"/>
    <col min="3" max="3" width="11" style="13" customWidth="1"/>
    <col min="4" max="4" width="3" style="13" customWidth="1"/>
    <col min="5" max="5" width="27.85546875" style="13" customWidth="1"/>
    <col min="6" max="6" width="13.85546875" style="13" customWidth="1"/>
    <col min="7" max="7" width="12.42578125" style="13" customWidth="1"/>
    <col min="8" max="16384" width="9.140625" style="13"/>
  </cols>
  <sheetData>
    <row r="1" spans="1:8" ht="15" customHeight="1" x14ac:dyDescent="0.2">
      <c r="A1" s="11" t="s">
        <v>16</v>
      </c>
      <c r="B1" s="197" t="s">
        <v>45</v>
      </c>
      <c r="C1" s="197"/>
      <c r="D1" s="197"/>
      <c r="E1" s="12"/>
      <c r="F1" s="12"/>
      <c r="G1" s="12"/>
      <c r="H1" s="12"/>
    </row>
    <row r="2" spans="1:8" ht="15" customHeight="1" x14ac:dyDescent="0.2">
      <c r="A2" s="14"/>
      <c r="B2" s="198"/>
      <c r="C2" s="198"/>
      <c r="D2" s="14"/>
      <c r="E2" s="14"/>
    </row>
    <row r="3" spans="1:8" ht="15" customHeight="1" x14ac:dyDescent="0.2">
      <c r="A3" s="11" t="s">
        <v>12</v>
      </c>
      <c r="B3" s="199"/>
      <c r="C3" s="199"/>
      <c r="D3" s="199"/>
      <c r="E3" s="12"/>
      <c r="F3" s="12"/>
      <c r="G3" s="12"/>
      <c r="H3" s="12"/>
    </row>
    <row r="4" spans="1:8" ht="15" customHeight="1" x14ac:dyDescent="0.2">
      <c r="A4" s="11"/>
      <c r="B4" s="15"/>
      <c r="C4" s="15"/>
      <c r="D4" s="15"/>
      <c r="E4" s="12"/>
      <c r="F4" s="12"/>
      <c r="G4" s="12"/>
      <c r="H4" s="12"/>
    </row>
    <row r="5" spans="1:8" ht="15" customHeight="1" x14ac:dyDescent="0.2">
      <c r="A5" s="14" t="s">
        <v>43</v>
      </c>
      <c r="B5" s="6"/>
      <c r="C5" s="16"/>
      <c r="D5" s="16"/>
      <c r="E5" s="14"/>
    </row>
    <row r="6" spans="1:8" ht="15" customHeight="1" x14ac:dyDescent="0.2">
      <c r="A6" s="14"/>
      <c r="B6" s="17"/>
      <c r="C6" s="17"/>
      <c r="D6" s="17"/>
      <c r="E6" s="14"/>
    </row>
    <row r="7" spans="1:8" ht="15" customHeight="1" x14ac:dyDescent="0.2">
      <c r="A7" s="11" t="s">
        <v>17</v>
      </c>
      <c r="B7" s="7"/>
      <c r="C7" s="18"/>
      <c r="D7" s="18"/>
      <c r="E7" s="12"/>
      <c r="F7" s="12"/>
      <c r="G7" s="12"/>
      <c r="H7" s="12"/>
    </row>
    <row r="8" spans="1:8" ht="15" customHeight="1" x14ac:dyDescent="0.2">
      <c r="A8" s="14"/>
      <c r="B8" s="198"/>
      <c r="C8" s="198"/>
      <c r="D8" s="14"/>
      <c r="E8" s="14"/>
    </row>
    <row r="9" spans="1:8" ht="15" customHeight="1" thickBot="1" x14ac:dyDescent="0.25">
      <c r="A9" s="200" t="s">
        <v>15</v>
      </c>
      <c r="B9" s="200"/>
      <c r="C9" s="200"/>
      <c r="D9" s="200"/>
      <c r="E9" s="200"/>
      <c r="F9" s="200"/>
      <c r="G9" s="200"/>
      <c r="H9" s="200"/>
    </row>
    <row r="10" spans="1:8" ht="15" customHeight="1" thickTop="1" x14ac:dyDescent="0.2">
      <c r="A10" s="14"/>
      <c r="B10" s="14"/>
      <c r="C10" s="14"/>
      <c r="D10" s="14"/>
      <c r="E10" s="14"/>
      <c r="F10" s="14"/>
      <c r="G10" s="14"/>
      <c r="H10" s="14"/>
    </row>
    <row r="11" spans="1:8" ht="15" customHeight="1" thickBot="1" x14ac:dyDescent="0.25">
      <c r="A11" s="14"/>
      <c r="B11" s="14"/>
      <c r="C11" s="14"/>
      <c r="D11" s="14"/>
      <c r="E11" s="14"/>
      <c r="F11" s="20" t="s">
        <v>40</v>
      </c>
      <c r="G11" s="14"/>
      <c r="H11" s="14"/>
    </row>
    <row r="12" spans="1:8" ht="15" customHeight="1" thickBot="1" x14ac:dyDescent="0.25">
      <c r="A12" s="14"/>
      <c r="D12" s="8"/>
      <c r="E12" s="21" t="s">
        <v>99</v>
      </c>
      <c r="F12" s="9"/>
      <c r="G12" s="14"/>
      <c r="H12" s="14"/>
    </row>
    <row r="13" spans="1:8" ht="15" customHeight="1" thickBot="1" x14ac:dyDescent="0.25">
      <c r="A13" s="14"/>
      <c r="D13" s="168"/>
      <c r="E13" s="21"/>
      <c r="F13" s="169"/>
      <c r="G13" s="14"/>
      <c r="H13" s="14"/>
    </row>
    <row r="14" spans="1:8" ht="15" customHeight="1" thickBot="1" x14ac:dyDescent="0.25">
      <c r="A14" s="14"/>
      <c r="D14" s="8"/>
      <c r="E14" s="21" t="s">
        <v>100</v>
      </c>
      <c r="F14" s="9"/>
      <c r="G14" s="14"/>
      <c r="H14" s="14"/>
    </row>
    <row r="15" spans="1:8" ht="15" customHeight="1" thickBot="1" x14ac:dyDescent="0.25">
      <c r="C15" s="20"/>
      <c r="D15" s="14"/>
      <c r="F15" s="22"/>
    </row>
    <row r="16" spans="1:8" ht="15" customHeight="1" thickBot="1" x14ac:dyDescent="0.25">
      <c r="D16" s="8"/>
      <c r="E16" s="21" t="s">
        <v>14</v>
      </c>
      <c r="F16" s="10"/>
    </row>
    <row r="17" spans="2:6" ht="15" customHeight="1" thickBot="1" x14ac:dyDescent="0.25">
      <c r="C17" s="20"/>
      <c r="D17" s="14"/>
      <c r="F17" s="22"/>
    </row>
    <row r="18" spans="2:6" ht="15" customHeight="1" thickBot="1" x14ac:dyDescent="0.25">
      <c r="C18" s="20"/>
      <c r="D18" s="8"/>
      <c r="E18" s="166" t="s">
        <v>91</v>
      </c>
      <c r="F18" s="10"/>
    </row>
    <row r="19" spans="2:6" ht="15" customHeight="1" thickBot="1" x14ac:dyDescent="0.25">
      <c r="C19" s="20"/>
      <c r="D19" s="166"/>
      <c r="E19" s="148"/>
      <c r="F19" s="167"/>
    </row>
    <row r="20" spans="2:6" ht="15" customHeight="1" thickBot="1" x14ac:dyDescent="0.25">
      <c r="D20" s="8"/>
      <c r="E20" s="166" t="s">
        <v>92</v>
      </c>
      <c r="F20" s="10"/>
    </row>
    <row r="21" spans="2:6" ht="15" customHeight="1" x14ac:dyDescent="0.2">
      <c r="B21" s="20"/>
      <c r="C21" s="14"/>
      <c r="D21" s="14"/>
      <c r="F21" s="22"/>
    </row>
    <row r="22" spans="2:6" ht="15" customHeight="1" x14ac:dyDescent="0.2">
      <c r="B22" s="14"/>
      <c r="E22" s="23" t="s">
        <v>41</v>
      </c>
      <c r="F22" s="10"/>
    </row>
    <row r="23" spans="2:6" ht="15" customHeight="1" x14ac:dyDescent="0.2">
      <c r="B23" s="14"/>
      <c r="F23" s="22"/>
    </row>
    <row r="24" spans="2:6" ht="15" customHeight="1" thickBot="1" x14ac:dyDescent="0.25">
      <c r="D24" s="196"/>
      <c r="E24" s="196"/>
      <c r="F24" s="196"/>
    </row>
    <row r="25" spans="2:6" ht="15" customHeight="1" x14ac:dyDescent="0.2">
      <c r="D25" s="193" t="s">
        <v>18</v>
      </c>
      <c r="E25" s="193"/>
      <c r="F25" s="193"/>
    </row>
    <row r="27" spans="2:6" ht="15" customHeight="1" x14ac:dyDescent="0.2">
      <c r="D27" s="13" t="s">
        <v>39</v>
      </c>
    </row>
    <row r="28" spans="2:6" ht="15" customHeight="1" x14ac:dyDescent="0.2">
      <c r="D28" s="13" t="s">
        <v>32</v>
      </c>
    </row>
    <row r="30" spans="2:6" ht="15" customHeight="1" x14ac:dyDescent="0.2">
      <c r="D30" s="194" t="s">
        <v>33</v>
      </c>
      <c r="E30" s="194"/>
      <c r="F30" s="194"/>
    </row>
    <row r="31" spans="2:6" ht="15" customHeight="1" thickBot="1" x14ac:dyDescent="0.25">
      <c r="D31" s="24"/>
      <c r="E31" s="24"/>
      <c r="F31" s="24"/>
    </row>
    <row r="32" spans="2:6" ht="15" customHeight="1" x14ac:dyDescent="0.2">
      <c r="D32" s="25"/>
      <c r="E32" s="26"/>
      <c r="F32" s="26"/>
    </row>
    <row r="33" spans="1:8" s="27" customFormat="1" ht="12.75" x14ac:dyDescent="0.2">
      <c r="A33" s="27" t="s">
        <v>6</v>
      </c>
      <c r="D33" s="28"/>
    </row>
    <row r="34" spans="1:8" s="27" customFormat="1" ht="12.75" x14ac:dyDescent="0.2">
      <c r="A34" s="27" t="s">
        <v>7</v>
      </c>
      <c r="D34" s="28"/>
    </row>
    <row r="35" spans="1:8" s="27" customFormat="1" ht="12.75" x14ac:dyDescent="0.2">
      <c r="A35" s="27" t="s">
        <v>8</v>
      </c>
      <c r="D35" s="28"/>
    </row>
    <row r="36" spans="1:8" ht="15" customHeight="1" thickBot="1" x14ac:dyDescent="0.25">
      <c r="A36" s="29"/>
      <c r="B36" s="30"/>
      <c r="C36" s="30"/>
      <c r="D36" s="31"/>
      <c r="E36" s="31"/>
      <c r="F36" s="31"/>
      <c r="G36" s="31"/>
      <c r="H36" s="31"/>
    </row>
    <row r="37" spans="1:8" ht="15" customHeight="1" x14ac:dyDescent="0.2">
      <c r="A37" s="32"/>
      <c r="B37" s="33"/>
      <c r="C37" s="33"/>
      <c r="D37" s="34"/>
      <c r="E37" s="34"/>
      <c r="F37" s="34"/>
      <c r="G37" s="34"/>
      <c r="H37" s="34"/>
    </row>
    <row r="38" spans="1:8" ht="18" customHeight="1" x14ac:dyDescent="0.2">
      <c r="A38" s="195" t="s">
        <v>46</v>
      </c>
      <c r="B38" s="195"/>
      <c r="C38" s="195"/>
      <c r="D38" s="195"/>
      <c r="E38" s="195"/>
      <c r="F38" s="195"/>
      <c r="G38" s="195"/>
      <c r="H38" s="195"/>
    </row>
    <row r="39" spans="1:8" ht="18" customHeight="1" x14ac:dyDescent="0.2">
      <c r="A39" s="201" t="s">
        <v>47</v>
      </c>
      <c r="B39" s="201"/>
      <c r="C39" s="201"/>
      <c r="D39" s="201"/>
      <c r="E39" s="201"/>
      <c r="F39" s="201"/>
      <c r="G39" s="201"/>
      <c r="H39" s="201"/>
    </row>
    <row r="40" spans="1:8" ht="18" customHeight="1" x14ac:dyDescent="0.2">
      <c r="A40" s="201" t="s">
        <v>48</v>
      </c>
      <c r="B40" s="201"/>
      <c r="C40" s="201"/>
      <c r="D40" s="201"/>
      <c r="E40" s="201"/>
      <c r="F40" s="201"/>
      <c r="G40" s="201"/>
      <c r="H40" s="201"/>
    </row>
    <row r="41" spans="1:8" ht="18" customHeight="1" x14ac:dyDescent="0.2">
      <c r="A41" s="202"/>
      <c r="B41" s="202"/>
      <c r="C41" s="202"/>
      <c r="D41" s="202"/>
      <c r="E41" s="202"/>
      <c r="F41" s="202"/>
      <c r="G41" s="202"/>
      <c r="H41" s="202"/>
    </row>
    <row r="42" spans="1:8" s="35" customFormat="1" ht="31.5" customHeight="1" x14ac:dyDescent="0.3">
      <c r="B42" s="203" t="s">
        <v>60</v>
      </c>
      <c r="C42" s="204"/>
      <c r="D42" s="204"/>
      <c r="E42" s="204"/>
      <c r="F42" s="36" t="s">
        <v>49</v>
      </c>
      <c r="G42" s="205">
        <f>SUM(F22)</f>
        <v>0</v>
      </c>
      <c r="H42" s="206"/>
    </row>
    <row r="43" spans="1:8" s="35" customFormat="1" ht="24.6" customHeight="1" x14ac:dyDescent="0.3">
      <c r="B43" s="37" t="s">
        <v>42</v>
      </c>
      <c r="C43" s="38"/>
      <c r="D43" s="38"/>
      <c r="E43" s="39"/>
      <c r="F43" s="40" t="s">
        <v>44</v>
      </c>
      <c r="G43" s="41">
        <f>(B5)</f>
        <v>0</v>
      </c>
      <c r="H43" s="42"/>
    </row>
    <row r="44" spans="1:8" s="35" customFormat="1" ht="20.25" x14ac:dyDescent="0.3">
      <c r="A44" s="208"/>
      <c r="B44" s="208"/>
      <c r="C44" s="208"/>
      <c r="D44" s="208"/>
      <c r="E44" s="208"/>
      <c r="F44" s="208"/>
      <c r="G44" s="208"/>
      <c r="H44" s="208"/>
    </row>
    <row r="45" spans="1:8" ht="15" customHeight="1" x14ac:dyDescent="0.2">
      <c r="A45" s="207" t="s">
        <v>18</v>
      </c>
      <c r="B45" s="207"/>
      <c r="C45" s="207"/>
      <c r="D45" s="207"/>
      <c r="E45" s="207"/>
      <c r="F45" s="207"/>
      <c r="G45" s="207"/>
      <c r="H45" s="207"/>
    </row>
    <row r="46" spans="1:8" ht="15" customHeight="1" thickBot="1" x14ac:dyDescent="0.25">
      <c r="A46" s="196"/>
      <c r="B46" s="196"/>
      <c r="C46" s="196"/>
      <c r="D46" s="196"/>
      <c r="E46" s="196"/>
      <c r="F46" s="196"/>
      <c r="G46" s="33"/>
      <c r="H46" s="33"/>
    </row>
  </sheetData>
  <sheetProtection selectLockedCells="1"/>
  <mergeCells count="17">
    <mergeCell ref="A39:H39"/>
    <mergeCell ref="A46:F46"/>
    <mergeCell ref="A40:H40"/>
    <mergeCell ref="A41:H41"/>
    <mergeCell ref="B42:E42"/>
    <mergeCell ref="G42:H42"/>
    <mergeCell ref="A45:H45"/>
    <mergeCell ref="A44:H44"/>
    <mergeCell ref="D25:F25"/>
    <mergeCell ref="D30:F30"/>
    <mergeCell ref="A38:H38"/>
    <mergeCell ref="D24:F24"/>
    <mergeCell ref="B1:D1"/>
    <mergeCell ref="B2:C2"/>
    <mergeCell ref="B3:D3"/>
    <mergeCell ref="B8:C8"/>
    <mergeCell ref="A9:H9"/>
  </mergeCells>
  <pageMargins left="0.59" right="0.42" top="1.5" bottom="0.5" header="0.67" footer="0.5"/>
  <pageSetup scale="91" orientation="portrait" useFirstPageNumber="1" r:id="rId1"/>
  <headerFooter alignWithMargins="0">
    <oddHeader xml:space="preserve">&amp;C&amp;"Arial,Bold"BALDWIN COUNTY BOARD OF EDUCATION
PAYROLL DEPARTMENT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7"/>
  <sheetViews>
    <sheetView view="pageLayout" zoomScaleNormal="100" workbookViewId="0">
      <selection activeCell="C38" sqref="C38"/>
    </sheetView>
  </sheetViews>
  <sheetFormatPr defaultColWidth="8.85546875" defaultRowHeight="12.75" x14ac:dyDescent="0.2"/>
  <cols>
    <col min="1" max="1" width="7.28515625" style="27" customWidth="1"/>
    <col min="2" max="2" width="21.28515625" style="27" customWidth="1"/>
    <col min="3" max="3" width="7.42578125" style="27" customWidth="1"/>
    <col min="4" max="4" width="10.7109375" style="28" customWidth="1"/>
    <col min="5" max="5" width="25.7109375" style="27" customWidth="1"/>
    <col min="6" max="6" width="8.28515625" style="27" customWidth="1"/>
    <col min="7" max="7" width="9.5703125" style="27" customWidth="1"/>
    <col min="8" max="8" width="9.42578125" style="27" customWidth="1"/>
    <col min="9" max="9" width="11.5703125" style="27" customWidth="1"/>
    <col min="10" max="10" width="7" style="54" customWidth="1"/>
    <col min="11" max="11" width="5.85546875" style="54" customWidth="1"/>
    <col min="12" max="12" width="8.42578125" style="54" customWidth="1"/>
    <col min="13" max="16384" width="8.85546875" style="27"/>
  </cols>
  <sheetData>
    <row r="1" spans="1:12" x14ac:dyDescent="0.2">
      <c r="A1" s="51" t="s">
        <v>9</v>
      </c>
      <c r="F1" s="52"/>
      <c r="G1" s="53"/>
      <c r="H1" s="53"/>
      <c r="I1" s="53"/>
    </row>
    <row r="2" spans="1:12" x14ac:dyDescent="0.2">
      <c r="A2" s="51" t="s">
        <v>57</v>
      </c>
      <c r="F2" s="55"/>
      <c r="G2" s="56"/>
      <c r="H2" s="56"/>
      <c r="I2" s="56"/>
    </row>
    <row r="3" spans="1:12" x14ac:dyDescent="0.2">
      <c r="A3" s="57"/>
      <c r="F3" s="58" t="s">
        <v>29</v>
      </c>
      <c r="G3" s="216"/>
      <c r="H3" s="217"/>
      <c r="I3" s="53"/>
    </row>
    <row r="4" spans="1:12" x14ac:dyDescent="0.2">
      <c r="F4" s="58" t="s">
        <v>30</v>
      </c>
      <c r="G4" s="216"/>
      <c r="H4" s="217"/>
      <c r="I4" s="53"/>
    </row>
    <row r="5" spans="1:12" x14ac:dyDescent="0.2">
      <c r="A5" s="27" t="s">
        <v>24</v>
      </c>
      <c r="B5" s="27" t="s">
        <v>13</v>
      </c>
      <c r="F5" s="58" t="s">
        <v>17</v>
      </c>
      <c r="G5" s="216"/>
      <c r="H5" s="217"/>
      <c r="L5" s="53"/>
    </row>
    <row r="6" spans="1:12" x14ac:dyDescent="0.2">
      <c r="G6" s="54"/>
      <c r="H6" s="54"/>
    </row>
    <row r="7" spans="1:12" x14ac:dyDescent="0.2">
      <c r="A7" s="27" t="s">
        <v>21</v>
      </c>
      <c r="B7" s="211"/>
      <c r="C7" s="211"/>
      <c r="D7" s="211"/>
      <c r="E7" s="184"/>
      <c r="F7" s="27" t="s">
        <v>19</v>
      </c>
      <c r="G7" s="218"/>
      <c r="H7" s="218"/>
    </row>
    <row r="8" spans="1:12" x14ac:dyDescent="0.2">
      <c r="A8" s="27" t="s">
        <v>22</v>
      </c>
      <c r="B8" s="212" t="s">
        <v>23</v>
      </c>
      <c r="C8" s="212"/>
      <c r="D8" s="212"/>
      <c r="E8" s="59"/>
      <c r="G8" s="219" t="s">
        <v>20</v>
      </c>
      <c r="H8" s="219"/>
    </row>
    <row r="9" spans="1:12" x14ac:dyDescent="0.2">
      <c r="G9" s="54"/>
      <c r="H9" s="54"/>
    </row>
    <row r="10" spans="1:12" x14ac:dyDescent="0.2">
      <c r="C10" s="213" t="s">
        <v>94</v>
      </c>
      <c r="D10" s="213"/>
      <c r="E10" s="213"/>
      <c r="G10" s="54"/>
      <c r="H10" s="54"/>
    </row>
    <row r="11" spans="1:12" x14ac:dyDescent="0.2">
      <c r="C11" s="45" t="s">
        <v>50</v>
      </c>
      <c r="D11" s="214" t="s">
        <v>95</v>
      </c>
      <c r="E11" s="214"/>
      <c r="G11" s="54"/>
      <c r="H11" s="54"/>
    </row>
    <row r="12" spans="1:12" x14ac:dyDescent="0.2">
      <c r="C12" s="46" t="s">
        <v>51</v>
      </c>
      <c r="D12" s="215" t="s">
        <v>10</v>
      </c>
      <c r="E12" s="215"/>
      <c r="G12" s="54"/>
      <c r="H12" s="54"/>
    </row>
    <row r="13" spans="1:12" x14ac:dyDescent="0.2">
      <c r="C13" s="50"/>
      <c r="D13" s="49"/>
      <c r="E13" s="49"/>
      <c r="G13" s="54"/>
      <c r="H13" s="54"/>
    </row>
    <row r="14" spans="1:12" ht="12.75" customHeight="1" x14ac:dyDescent="0.2">
      <c r="A14" s="209" t="s">
        <v>62</v>
      </c>
      <c r="B14" s="209"/>
      <c r="C14" s="209"/>
      <c r="D14" s="209"/>
      <c r="E14" s="209"/>
      <c r="F14" s="209"/>
      <c r="G14" s="209"/>
      <c r="H14" s="209"/>
      <c r="I14" s="209"/>
      <c r="J14" s="44"/>
      <c r="K14" s="44"/>
    </row>
    <row r="15" spans="1:12" x14ac:dyDescent="0.2">
      <c r="A15" s="210"/>
      <c r="B15" s="210"/>
      <c r="C15" s="210"/>
      <c r="D15" s="210"/>
      <c r="E15" s="210"/>
      <c r="F15" s="210"/>
      <c r="G15" s="210"/>
      <c r="H15" s="210"/>
      <c r="I15" s="210"/>
      <c r="J15" s="44"/>
      <c r="K15" s="44"/>
    </row>
    <row r="16" spans="1:12" ht="34.5" customHeight="1" x14ac:dyDescent="0.2">
      <c r="A16" s="60" t="s">
        <v>11</v>
      </c>
      <c r="B16" s="61" t="s">
        <v>3</v>
      </c>
      <c r="C16" s="60" t="s">
        <v>35</v>
      </c>
      <c r="D16" s="61" t="s">
        <v>4</v>
      </c>
      <c r="E16" s="171" t="s">
        <v>25</v>
      </c>
      <c r="F16" s="61" t="s">
        <v>26</v>
      </c>
      <c r="G16" s="61" t="s">
        <v>5</v>
      </c>
      <c r="H16" s="61" t="s">
        <v>36</v>
      </c>
      <c r="I16" s="62" t="s">
        <v>34</v>
      </c>
      <c r="J16" s="63"/>
      <c r="K16" s="27"/>
      <c r="L16" s="27"/>
    </row>
    <row r="17" spans="1:12" x14ac:dyDescent="0.2">
      <c r="A17" s="1"/>
      <c r="B17" s="1"/>
      <c r="C17" s="1"/>
      <c r="D17" s="2"/>
      <c r="E17" s="170"/>
      <c r="F17" s="3"/>
      <c r="G17" s="1"/>
      <c r="H17" s="5"/>
      <c r="I17" s="64">
        <f t="shared" ref="I17:I50" si="0">SUM(D17+H17)</f>
        <v>0</v>
      </c>
      <c r="J17" s="27"/>
      <c r="K17" s="27"/>
      <c r="L17" s="27"/>
    </row>
    <row r="18" spans="1:12" x14ac:dyDescent="0.2">
      <c r="A18" s="1"/>
      <c r="B18" s="1"/>
      <c r="C18" s="1"/>
      <c r="D18" s="2"/>
      <c r="E18" s="170"/>
      <c r="F18" s="3"/>
      <c r="G18" s="1"/>
      <c r="H18" s="5"/>
      <c r="I18" s="64">
        <f t="shared" si="0"/>
        <v>0</v>
      </c>
      <c r="J18" s="27"/>
      <c r="K18" s="27"/>
      <c r="L18" s="27"/>
    </row>
    <row r="19" spans="1:12" x14ac:dyDescent="0.2">
      <c r="A19" s="1"/>
      <c r="B19" s="1"/>
      <c r="C19" s="1"/>
      <c r="D19" s="2"/>
      <c r="E19" s="170"/>
      <c r="F19" s="3"/>
      <c r="G19" s="1"/>
      <c r="H19" s="5"/>
      <c r="I19" s="64">
        <f t="shared" si="0"/>
        <v>0</v>
      </c>
      <c r="J19" s="27"/>
      <c r="K19" s="27"/>
      <c r="L19" s="27"/>
    </row>
    <row r="20" spans="1:12" x14ac:dyDescent="0.2">
      <c r="A20" s="1"/>
      <c r="B20" s="1" t="s">
        <v>31</v>
      </c>
      <c r="C20" s="1"/>
      <c r="D20" s="2"/>
      <c r="E20" s="170"/>
      <c r="F20" s="3"/>
      <c r="G20" s="1"/>
      <c r="H20" s="5"/>
      <c r="I20" s="64">
        <f t="shared" si="0"/>
        <v>0</v>
      </c>
      <c r="J20" s="27"/>
      <c r="K20" s="27"/>
      <c r="L20" s="27"/>
    </row>
    <row r="21" spans="1:12" x14ac:dyDescent="0.2">
      <c r="A21" s="1"/>
      <c r="B21" s="1" t="s">
        <v>31</v>
      </c>
      <c r="C21" s="1"/>
      <c r="D21" s="2"/>
      <c r="E21" s="170"/>
      <c r="F21" s="3"/>
      <c r="G21" s="1"/>
      <c r="H21" s="5"/>
      <c r="I21" s="64">
        <f t="shared" si="0"/>
        <v>0</v>
      </c>
      <c r="J21" s="27"/>
      <c r="K21" s="27"/>
      <c r="L21" s="27"/>
    </row>
    <row r="22" spans="1:12" x14ac:dyDescent="0.2">
      <c r="A22" s="1"/>
      <c r="B22" s="1"/>
      <c r="C22" s="1"/>
      <c r="D22" s="2"/>
      <c r="E22" s="170"/>
      <c r="F22" s="3"/>
      <c r="G22" s="1"/>
      <c r="H22" s="5"/>
      <c r="I22" s="64">
        <f t="shared" si="0"/>
        <v>0</v>
      </c>
      <c r="J22" s="27"/>
      <c r="K22" s="27"/>
      <c r="L22" s="27"/>
    </row>
    <row r="23" spans="1:12" x14ac:dyDescent="0.2">
      <c r="A23" s="1"/>
      <c r="B23" s="1"/>
      <c r="C23" s="1"/>
      <c r="D23" s="2"/>
      <c r="E23" s="170"/>
      <c r="F23" s="3"/>
      <c r="G23" s="1"/>
      <c r="H23" s="5"/>
      <c r="I23" s="64">
        <f t="shared" si="0"/>
        <v>0</v>
      </c>
      <c r="J23" s="27"/>
      <c r="K23" s="27"/>
      <c r="L23" s="27"/>
    </row>
    <row r="24" spans="1:12" x14ac:dyDescent="0.2">
      <c r="A24" s="1"/>
      <c r="B24" s="1"/>
      <c r="C24" s="1"/>
      <c r="D24" s="2"/>
      <c r="E24" s="170"/>
      <c r="F24" s="3"/>
      <c r="G24" s="1"/>
      <c r="H24" s="5"/>
      <c r="I24" s="64">
        <f t="shared" si="0"/>
        <v>0</v>
      </c>
      <c r="J24" s="27"/>
      <c r="K24" s="27"/>
      <c r="L24" s="27"/>
    </row>
    <row r="25" spans="1:12" x14ac:dyDescent="0.2">
      <c r="A25" s="1"/>
      <c r="B25" s="1"/>
      <c r="C25" s="1"/>
      <c r="D25" s="2"/>
      <c r="E25" s="170"/>
      <c r="F25" s="3"/>
      <c r="G25" s="1"/>
      <c r="H25" s="5"/>
      <c r="I25" s="64">
        <f t="shared" si="0"/>
        <v>0</v>
      </c>
      <c r="J25" s="27"/>
      <c r="K25" s="27"/>
      <c r="L25" s="27"/>
    </row>
    <row r="26" spans="1:12" x14ac:dyDescent="0.2">
      <c r="A26" s="1"/>
      <c r="B26" s="1"/>
      <c r="C26" s="1"/>
      <c r="D26" s="2"/>
      <c r="E26" s="170"/>
      <c r="F26" s="3"/>
      <c r="G26" s="1"/>
      <c r="H26" s="5"/>
      <c r="I26" s="64">
        <f t="shared" si="0"/>
        <v>0</v>
      </c>
      <c r="J26" s="27"/>
      <c r="K26" s="27"/>
      <c r="L26" s="27"/>
    </row>
    <row r="27" spans="1:12" x14ac:dyDescent="0.2">
      <c r="A27" s="1"/>
      <c r="B27" s="1"/>
      <c r="C27" s="1"/>
      <c r="D27" s="2"/>
      <c r="E27" s="170"/>
      <c r="F27" s="3"/>
      <c r="G27" s="1"/>
      <c r="H27" s="5"/>
      <c r="I27" s="64">
        <f t="shared" si="0"/>
        <v>0</v>
      </c>
      <c r="J27" s="27"/>
      <c r="K27" s="27"/>
      <c r="L27" s="27"/>
    </row>
    <row r="28" spans="1:12" x14ac:dyDescent="0.2">
      <c r="A28" s="1"/>
      <c r="B28" s="1"/>
      <c r="C28" s="1"/>
      <c r="D28" s="2"/>
      <c r="E28" s="170"/>
      <c r="F28" s="3"/>
      <c r="G28" s="1"/>
      <c r="H28" s="5"/>
      <c r="I28" s="64">
        <f t="shared" si="0"/>
        <v>0</v>
      </c>
      <c r="J28" s="27"/>
      <c r="K28" s="27"/>
      <c r="L28" s="27"/>
    </row>
    <row r="29" spans="1:12" x14ac:dyDescent="0.2">
      <c r="A29" s="1"/>
      <c r="B29" s="1"/>
      <c r="C29" s="1"/>
      <c r="D29" s="2"/>
      <c r="E29" s="170"/>
      <c r="F29" s="3"/>
      <c r="G29" s="1"/>
      <c r="H29" s="5"/>
      <c r="I29" s="64">
        <f t="shared" si="0"/>
        <v>0</v>
      </c>
      <c r="J29" s="27"/>
      <c r="K29" s="27"/>
      <c r="L29" s="27"/>
    </row>
    <row r="30" spans="1:12" x14ac:dyDescent="0.2">
      <c r="A30" s="1"/>
      <c r="B30" s="1"/>
      <c r="C30" s="1"/>
      <c r="D30" s="2"/>
      <c r="E30" s="170"/>
      <c r="F30" s="3"/>
      <c r="G30" s="1"/>
      <c r="H30" s="5"/>
      <c r="I30" s="64">
        <f t="shared" si="0"/>
        <v>0</v>
      </c>
      <c r="J30" s="27"/>
      <c r="K30" s="27"/>
      <c r="L30" s="27"/>
    </row>
    <row r="31" spans="1:12" x14ac:dyDescent="0.2">
      <c r="A31" s="1"/>
      <c r="B31" s="1"/>
      <c r="C31" s="1"/>
      <c r="D31" s="2"/>
      <c r="E31" s="170"/>
      <c r="F31" s="3"/>
      <c r="G31" s="1"/>
      <c r="H31" s="5"/>
      <c r="I31" s="64">
        <f t="shared" si="0"/>
        <v>0</v>
      </c>
      <c r="J31" s="27"/>
      <c r="K31" s="27"/>
      <c r="L31" s="27"/>
    </row>
    <row r="32" spans="1:12" x14ac:dyDescent="0.2">
      <c r="A32" s="1"/>
      <c r="B32" s="1"/>
      <c r="C32" s="1"/>
      <c r="D32" s="2"/>
      <c r="E32" s="170"/>
      <c r="F32" s="3"/>
      <c r="G32" s="1"/>
      <c r="H32" s="5"/>
      <c r="I32" s="64">
        <f t="shared" si="0"/>
        <v>0</v>
      </c>
      <c r="J32" s="27"/>
      <c r="K32" s="27"/>
      <c r="L32" s="27"/>
    </row>
    <row r="33" spans="1:12" x14ac:dyDescent="0.2">
      <c r="A33" s="1"/>
      <c r="B33" s="1"/>
      <c r="C33" s="1"/>
      <c r="D33" s="2"/>
      <c r="E33" s="170"/>
      <c r="F33" s="3"/>
      <c r="G33" s="1"/>
      <c r="H33" s="5"/>
      <c r="I33" s="64">
        <f t="shared" si="0"/>
        <v>0</v>
      </c>
      <c r="J33" s="27"/>
      <c r="K33" s="27"/>
      <c r="L33" s="27"/>
    </row>
    <row r="34" spans="1:12" x14ac:dyDescent="0.2">
      <c r="A34" s="1"/>
      <c r="B34" s="1"/>
      <c r="C34" s="1"/>
      <c r="D34" s="2"/>
      <c r="E34" s="170"/>
      <c r="F34" s="3"/>
      <c r="G34" s="1"/>
      <c r="H34" s="5"/>
      <c r="I34" s="64">
        <f t="shared" si="0"/>
        <v>0</v>
      </c>
      <c r="J34" s="27"/>
      <c r="K34" s="27"/>
      <c r="L34" s="27"/>
    </row>
    <row r="35" spans="1:12" x14ac:dyDescent="0.2">
      <c r="A35" s="1"/>
      <c r="B35" s="1"/>
      <c r="C35" s="1"/>
      <c r="D35" s="2"/>
      <c r="E35" s="170"/>
      <c r="F35" s="3"/>
      <c r="G35" s="1"/>
      <c r="H35" s="5"/>
      <c r="I35" s="64">
        <f t="shared" si="0"/>
        <v>0</v>
      </c>
      <c r="J35" s="27"/>
      <c r="K35" s="27"/>
      <c r="L35" s="27"/>
    </row>
    <row r="36" spans="1:12" x14ac:dyDescent="0.2">
      <c r="A36" s="1"/>
      <c r="B36" s="1"/>
      <c r="C36" s="1"/>
      <c r="D36" s="2"/>
      <c r="E36" s="170"/>
      <c r="F36" s="3"/>
      <c r="G36" s="1"/>
      <c r="H36" s="5"/>
      <c r="I36" s="64">
        <f t="shared" si="0"/>
        <v>0</v>
      </c>
      <c r="J36" s="27"/>
      <c r="K36" s="27"/>
      <c r="L36" s="27"/>
    </row>
    <row r="37" spans="1:12" x14ac:dyDescent="0.2">
      <c r="A37" s="1"/>
      <c r="B37" s="1"/>
      <c r="C37" s="1"/>
      <c r="D37" s="2"/>
      <c r="E37" s="170"/>
      <c r="F37" s="3"/>
      <c r="G37" s="1"/>
      <c r="H37" s="5"/>
      <c r="I37" s="64">
        <f t="shared" si="0"/>
        <v>0</v>
      </c>
      <c r="J37" s="27"/>
      <c r="K37" s="27"/>
      <c r="L37" s="27"/>
    </row>
    <row r="38" spans="1:12" x14ac:dyDescent="0.2">
      <c r="A38" s="1"/>
      <c r="B38" s="1"/>
      <c r="C38" s="1"/>
      <c r="D38" s="2"/>
      <c r="E38" s="170"/>
      <c r="F38" s="3"/>
      <c r="G38" s="1"/>
      <c r="H38" s="5"/>
      <c r="I38" s="64">
        <f t="shared" si="0"/>
        <v>0</v>
      </c>
      <c r="J38" s="27"/>
      <c r="K38" s="27"/>
      <c r="L38" s="27"/>
    </row>
    <row r="39" spans="1:12" x14ac:dyDescent="0.2">
      <c r="A39" s="1"/>
      <c r="B39" s="1"/>
      <c r="C39" s="1"/>
      <c r="D39" s="2"/>
      <c r="E39" s="170"/>
      <c r="F39" s="3"/>
      <c r="G39" s="1"/>
      <c r="H39" s="5"/>
      <c r="I39" s="64">
        <f t="shared" si="0"/>
        <v>0</v>
      </c>
      <c r="J39" s="27"/>
      <c r="K39" s="27"/>
      <c r="L39" s="27"/>
    </row>
    <row r="40" spans="1:12" x14ac:dyDescent="0.2">
      <c r="A40" s="1"/>
      <c r="B40" s="1"/>
      <c r="C40" s="1"/>
      <c r="D40" s="2"/>
      <c r="E40" s="170"/>
      <c r="F40" s="3"/>
      <c r="G40" s="1"/>
      <c r="H40" s="5"/>
      <c r="I40" s="64">
        <f t="shared" si="0"/>
        <v>0</v>
      </c>
      <c r="J40" s="27"/>
      <c r="K40" s="27"/>
      <c r="L40" s="27"/>
    </row>
    <row r="41" spans="1:12" x14ac:dyDescent="0.2">
      <c r="A41" s="1"/>
      <c r="B41" s="1"/>
      <c r="C41" s="1"/>
      <c r="D41" s="2"/>
      <c r="E41" s="170"/>
      <c r="F41" s="3"/>
      <c r="G41" s="1"/>
      <c r="H41" s="5"/>
      <c r="I41" s="64">
        <f t="shared" si="0"/>
        <v>0</v>
      </c>
      <c r="J41" s="27"/>
      <c r="K41" s="27"/>
      <c r="L41" s="27"/>
    </row>
    <row r="42" spans="1:12" x14ac:dyDescent="0.2">
      <c r="A42" s="1"/>
      <c r="B42" s="1"/>
      <c r="C42" s="1"/>
      <c r="D42" s="2"/>
      <c r="E42" s="170"/>
      <c r="F42" s="3"/>
      <c r="G42" s="1"/>
      <c r="H42" s="5"/>
      <c r="I42" s="64">
        <f t="shared" si="0"/>
        <v>0</v>
      </c>
      <c r="J42" s="27"/>
      <c r="K42" s="27"/>
      <c r="L42" s="27"/>
    </row>
    <row r="43" spans="1:12" x14ac:dyDescent="0.2">
      <c r="A43" s="1"/>
      <c r="B43" s="1"/>
      <c r="C43" s="1"/>
      <c r="D43" s="2"/>
      <c r="E43" s="170"/>
      <c r="F43" s="3"/>
      <c r="G43" s="1"/>
      <c r="H43" s="5"/>
      <c r="I43" s="64">
        <f t="shared" si="0"/>
        <v>0</v>
      </c>
      <c r="J43" s="27"/>
      <c r="K43" s="27"/>
      <c r="L43" s="27"/>
    </row>
    <row r="44" spans="1:12" x14ac:dyDescent="0.2">
      <c r="A44" s="1"/>
      <c r="B44" s="1"/>
      <c r="C44" s="1"/>
      <c r="D44" s="2"/>
      <c r="E44" s="170"/>
      <c r="F44" s="3"/>
      <c r="G44" s="1"/>
      <c r="H44" s="5"/>
      <c r="I44" s="64">
        <f t="shared" si="0"/>
        <v>0</v>
      </c>
      <c r="J44" s="27"/>
      <c r="K44" s="27"/>
      <c r="L44" s="27"/>
    </row>
    <row r="45" spans="1:12" x14ac:dyDescent="0.2">
      <c r="A45" s="1"/>
      <c r="B45" s="1"/>
      <c r="C45" s="1"/>
      <c r="D45" s="2"/>
      <c r="E45" s="170"/>
      <c r="F45" s="3"/>
      <c r="G45" s="1"/>
      <c r="H45" s="5"/>
      <c r="I45" s="64">
        <f t="shared" si="0"/>
        <v>0</v>
      </c>
      <c r="J45" s="27"/>
      <c r="K45" s="27"/>
      <c r="L45" s="27"/>
    </row>
    <row r="46" spans="1:12" x14ac:dyDescent="0.2">
      <c r="A46" s="1"/>
      <c r="B46" s="1"/>
      <c r="C46" s="1"/>
      <c r="D46" s="2"/>
      <c r="E46" s="170"/>
      <c r="F46" s="3"/>
      <c r="G46" s="1"/>
      <c r="H46" s="5"/>
      <c r="I46" s="64">
        <f t="shared" si="0"/>
        <v>0</v>
      </c>
      <c r="J46" s="27"/>
      <c r="K46" s="27"/>
      <c r="L46" s="27"/>
    </row>
    <row r="47" spans="1:12" x14ac:dyDescent="0.2">
      <c r="A47" s="1"/>
      <c r="B47" s="1"/>
      <c r="C47" s="1"/>
      <c r="D47" s="2"/>
      <c r="E47" s="170"/>
      <c r="F47" s="3"/>
      <c r="G47" s="1"/>
      <c r="H47" s="5"/>
      <c r="I47" s="64">
        <f t="shared" si="0"/>
        <v>0</v>
      </c>
      <c r="J47" s="27"/>
      <c r="K47" s="27"/>
      <c r="L47" s="27"/>
    </row>
    <row r="48" spans="1:12" x14ac:dyDescent="0.2">
      <c r="A48" s="1"/>
      <c r="B48" s="1"/>
      <c r="C48" s="1"/>
      <c r="D48" s="2"/>
      <c r="E48" s="170"/>
      <c r="F48" s="3"/>
      <c r="G48" s="1"/>
      <c r="H48" s="5"/>
      <c r="I48" s="64">
        <f t="shared" si="0"/>
        <v>0</v>
      </c>
      <c r="J48" s="27"/>
      <c r="K48" s="27"/>
      <c r="L48" s="27"/>
    </row>
    <row r="49" spans="1:12" x14ac:dyDescent="0.2">
      <c r="A49" s="1"/>
      <c r="B49" s="1"/>
      <c r="C49" s="1"/>
      <c r="D49" s="2"/>
      <c r="E49" s="170"/>
      <c r="F49" s="3"/>
      <c r="G49" s="1"/>
      <c r="H49" s="5"/>
      <c r="I49" s="64">
        <f t="shared" si="0"/>
        <v>0</v>
      </c>
      <c r="J49" s="27"/>
      <c r="K49" s="27"/>
      <c r="L49" s="27"/>
    </row>
    <row r="50" spans="1:12" x14ac:dyDescent="0.2">
      <c r="A50" s="1"/>
      <c r="B50" s="1"/>
      <c r="C50" s="1"/>
      <c r="D50" s="2"/>
      <c r="E50" s="170"/>
      <c r="F50" s="3"/>
      <c r="G50" s="1"/>
      <c r="H50" s="5"/>
      <c r="I50" s="64">
        <f t="shared" si="0"/>
        <v>0</v>
      </c>
      <c r="J50" s="27"/>
      <c r="K50" s="27"/>
      <c r="L50" s="27"/>
    </row>
    <row r="51" spans="1:12" x14ac:dyDescent="0.2">
      <c r="A51" s="13"/>
      <c r="B51" s="13"/>
      <c r="C51" s="13"/>
      <c r="D51" s="19"/>
      <c r="E51" s="13"/>
      <c r="F51" s="13"/>
      <c r="G51" s="13"/>
      <c r="H51" s="13"/>
      <c r="I51" s="13"/>
      <c r="J51" s="65"/>
      <c r="K51" s="65"/>
      <c r="L51" s="65"/>
    </row>
    <row r="52" spans="1:12" ht="13.5" thickBot="1" x14ac:dyDescent="0.25">
      <c r="A52" s="13"/>
      <c r="B52" s="13"/>
      <c r="C52" s="13"/>
      <c r="D52" s="66">
        <f>SUM(D17:D50)</f>
        <v>0</v>
      </c>
      <c r="E52" s="34"/>
      <c r="F52" s="13"/>
      <c r="G52" s="14" t="s">
        <v>28</v>
      </c>
      <c r="H52" s="13"/>
      <c r="I52" s="67">
        <f>SUM(I17:I50)</f>
        <v>0</v>
      </c>
      <c r="J52" s="68"/>
      <c r="K52" s="68"/>
      <c r="L52" s="27"/>
    </row>
    <row r="53" spans="1:12" ht="13.5" thickTop="1" x14ac:dyDescent="0.2">
      <c r="A53" s="13"/>
      <c r="B53" s="13"/>
      <c r="C53" s="13"/>
      <c r="D53" s="69"/>
      <c r="E53" s="34"/>
      <c r="F53" s="13"/>
      <c r="G53" s="14"/>
      <c r="H53" s="13"/>
      <c r="I53" s="70"/>
      <c r="J53" s="68"/>
      <c r="K53" s="68"/>
      <c r="L53" s="27"/>
    </row>
    <row r="54" spans="1:12" x14ac:dyDescent="0.2">
      <c r="C54" s="13"/>
      <c r="D54" s="69"/>
      <c r="E54" s="34"/>
      <c r="F54" s="13"/>
      <c r="G54" s="14"/>
      <c r="H54" s="13"/>
      <c r="I54" s="70"/>
      <c r="J54" s="68"/>
      <c r="K54" s="68"/>
      <c r="L54" s="27"/>
    </row>
    <row r="55" spans="1:12" x14ac:dyDescent="0.2">
      <c r="A55" s="14" t="s">
        <v>52</v>
      </c>
      <c r="E55" s="56"/>
      <c r="J55" s="53"/>
      <c r="K55" s="53"/>
      <c r="L55" s="53"/>
    </row>
    <row r="56" spans="1:12" x14ac:dyDescent="0.2">
      <c r="A56" s="14" t="s">
        <v>53</v>
      </c>
      <c r="J56" s="70"/>
      <c r="K56" s="70"/>
      <c r="L56" s="71"/>
    </row>
    <row r="57" spans="1:12" x14ac:dyDescent="0.2">
      <c r="A57" s="14" t="s">
        <v>54</v>
      </c>
    </row>
  </sheetData>
  <sheetProtection password="EB20" sheet="1" selectLockedCells="1"/>
  <mergeCells count="11">
    <mergeCell ref="G3:H3"/>
    <mergeCell ref="G4:H4"/>
    <mergeCell ref="G5:H5"/>
    <mergeCell ref="G7:H7"/>
    <mergeCell ref="G8:H8"/>
    <mergeCell ref="A14:I15"/>
    <mergeCell ref="B7:D7"/>
    <mergeCell ref="B8:D8"/>
    <mergeCell ref="C10:E10"/>
    <mergeCell ref="D11:E11"/>
    <mergeCell ref="D12:E12"/>
  </mergeCells>
  <phoneticPr fontId="2" type="noConversion"/>
  <pageMargins left="0.25" right="0" top="0.83" bottom="0.28000000000000003" header="0.5" footer="0.5"/>
  <pageSetup scale="93" orientation="portrait" r:id="rId1"/>
  <headerFooter alignWithMargins="0">
    <oddHeader xml:space="preserve">&amp;CBALDWIN COUNTY BOARD OF EDUCATION
Extra Work Agreements Form - Record 50 Items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57"/>
  <sheetViews>
    <sheetView view="pageLayout" zoomScaleNormal="100" workbookViewId="0">
      <selection activeCell="F31" sqref="F31"/>
    </sheetView>
  </sheetViews>
  <sheetFormatPr defaultColWidth="8.85546875" defaultRowHeight="12.75" x14ac:dyDescent="0.2"/>
  <cols>
    <col min="1" max="1" width="7.28515625" style="27" customWidth="1"/>
    <col min="2" max="2" width="21.28515625" style="27" customWidth="1"/>
    <col min="3" max="3" width="7.42578125" style="27" customWidth="1"/>
    <col min="4" max="4" width="10.7109375" style="28" customWidth="1"/>
    <col min="5" max="5" width="26.85546875" style="27" customWidth="1"/>
    <col min="6" max="6" width="8.28515625" style="27" customWidth="1"/>
    <col min="7" max="7" width="9.5703125" style="27" customWidth="1"/>
    <col min="8" max="8" width="9.42578125" style="27" customWidth="1"/>
    <col min="9" max="9" width="11.5703125" style="27" customWidth="1"/>
    <col min="10" max="10" width="7" style="54" customWidth="1"/>
    <col min="11" max="11" width="5.85546875" style="54" customWidth="1"/>
    <col min="12" max="12" width="8.42578125" style="54" customWidth="1"/>
    <col min="13" max="16384" width="8.85546875" style="27"/>
  </cols>
  <sheetData>
    <row r="1" spans="1:12" x14ac:dyDescent="0.2">
      <c r="A1" s="51" t="s">
        <v>9</v>
      </c>
      <c r="F1" s="52"/>
      <c r="G1" s="53"/>
      <c r="H1" s="53"/>
      <c r="I1" s="53"/>
    </row>
    <row r="2" spans="1:12" x14ac:dyDescent="0.2">
      <c r="A2" s="51" t="s">
        <v>57</v>
      </c>
      <c r="F2" s="55"/>
      <c r="G2" s="56"/>
      <c r="H2" s="56"/>
      <c r="I2" s="56"/>
    </row>
    <row r="3" spans="1:12" x14ac:dyDescent="0.2">
      <c r="A3" s="57"/>
      <c r="F3" s="58" t="s">
        <v>29</v>
      </c>
      <c r="G3" s="222"/>
      <c r="H3" s="222"/>
      <c r="I3" s="53"/>
    </row>
    <row r="4" spans="1:12" x14ac:dyDescent="0.2">
      <c r="F4" s="58" t="s">
        <v>30</v>
      </c>
      <c r="G4" s="222"/>
      <c r="H4" s="222"/>
      <c r="I4" s="53"/>
    </row>
    <row r="5" spans="1:12" x14ac:dyDescent="0.2">
      <c r="A5" s="27" t="s">
        <v>24</v>
      </c>
      <c r="B5" s="27" t="s">
        <v>13</v>
      </c>
      <c r="F5" s="58" t="s">
        <v>17</v>
      </c>
      <c r="G5" s="222"/>
      <c r="H5" s="222"/>
      <c r="L5" s="53"/>
    </row>
    <row r="6" spans="1:12" x14ac:dyDescent="0.2">
      <c r="G6" s="54"/>
      <c r="H6" s="54"/>
    </row>
    <row r="7" spans="1:12" x14ac:dyDescent="0.2">
      <c r="A7" s="27" t="s">
        <v>21</v>
      </c>
      <c r="B7" s="211"/>
      <c r="C7" s="211"/>
      <c r="D7" s="211"/>
      <c r="E7" s="184"/>
      <c r="F7" s="27" t="s">
        <v>19</v>
      </c>
      <c r="G7" s="218"/>
      <c r="H7" s="218"/>
    </row>
    <row r="8" spans="1:12" x14ac:dyDescent="0.2">
      <c r="A8" s="27" t="s">
        <v>22</v>
      </c>
      <c r="B8" s="212" t="s">
        <v>23</v>
      </c>
      <c r="C8" s="212"/>
      <c r="D8" s="212"/>
      <c r="E8" s="59"/>
      <c r="G8" s="219" t="s">
        <v>20</v>
      </c>
      <c r="H8" s="219"/>
    </row>
    <row r="9" spans="1:12" x14ac:dyDescent="0.2">
      <c r="G9" s="54"/>
      <c r="H9" s="54"/>
    </row>
    <row r="10" spans="1:12" x14ac:dyDescent="0.2">
      <c r="C10" s="213" t="s">
        <v>96</v>
      </c>
      <c r="D10" s="213"/>
      <c r="E10" s="213"/>
      <c r="G10" s="54"/>
      <c r="H10" s="54"/>
    </row>
    <row r="11" spans="1:12" x14ac:dyDescent="0.2">
      <c r="C11" s="45" t="s">
        <v>50</v>
      </c>
      <c r="D11" s="214" t="s">
        <v>97</v>
      </c>
      <c r="E11" s="214"/>
      <c r="G11" s="54"/>
      <c r="H11" s="54"/>
    </row>
    <row r="12" spans="1:12" x14ac:dyDescent="0.2">
      <c r="C12" s="46" t="s">
        <v>51</v>
      </c>
      <c r="D12" s="215" t="s">
        <v>98</v>
      </c>
      <c r="E12" s="215"/>
      <c r="G12" s="54"/>
      <c r="H12" s="54"/>
    </row>
    <row r="13" spans="1:12" x14ac:dyDescent="0.2">
      <c r="C13" s="50"/>
      <c r="D13" s="49"/>
      <c r="E13" s="49"/>
      <c r="G13" s="54"/>
      <c r="H13" s="54"/>
    </row>
    <row r="14" spans="1:12" ht="12.75" customHeight="1" x14ac:dyDescent="0.2">
      <c r="A14" s="209" t="s">
        <v>62</v>
      </c>
      <c r="B14" s="220"/>
      <c r="C14" s="220"/>
      <c r="D14" s="220"/>
      <c r="E14" s="220"/>
      <c r="F14" s="220"/>
      <c r="G14" s="220"/>
      <c r="H14" s="220"/>
      <c r="I14" s="220"/>
      <c r="J14" s="44"/>
      <c r="K14" s="44"/>
    </row>
    <row r="15" spans="1:12" x14ac:dyDescent="0.2">
      <c r="A15" s="221"/>
      <c r="B15" s="221"/>
      <c r="C15" s="221"/>
      <c r="D15" s="221"/>
      <c r="E15" s="221"/>
      <c r="F15" s="221"/>
      <c r="G15" s="221"/>
      <c r="H15" s="221"/>
      <c r="I15" s="221"/>
      <c r="J15" s="44"/>
      <c r="K15" s="44"/>
    </row>
    <row r="16" spans="1:12" ht="34.5" customHeight="1" x14ac:dyDescent="0.2">
      <c r="A16" s="60" t="s">
        <v>11</v>
      </c>
      <c r="B16" s="61" t="s">
        <v>3</v>
      </c>
      <c r="C16" s="60" t="s">
        <v>35</v>
      </c>
      <c r="D16" s="61" t="s">
        <v>4</v>
      </c>
      <c r="E16" s="171" t="s">
        <v>25</v>
      </c>
      <c r="F16" s="61" t="s">
        <v>26</v>
      </c>
      <c r="G16" s="61" t="s">
        <v>5</v>
      </c>
      <c r="H16" s="61" t="s">
        <v>36</v>
      </c>
      <c r="I16" s="62" t="s">
        <v>34</v>
      </c>
      <c r="J16" s="63"/>
      <c r="K16" s="27"/>
      <c r="L16" s="27"/>
    </row>
    <row r="17" spans="1:12" x14ac:dyDescent="0.2">
      <c r="A17" s="1"/>
      <c r="B17" s="1"/>
      <c r="C17" s="1"/>
      <c r="D17" s="2"/>
      <c r="E17" s="170"/>
      <c r="F17" s="3"/>
      <c r="G17" s="1"/>
      <c r="H17" s="5"/>
      <c r="I17" s="64">
        <f t="shared" ref="I17:I50" si="0">SUM(D17+H17)</f>
        <v>0</v>
      </c>
      <c r="J17" s="27"/>
      <c r="K17" s="27"/>
      <c r="L17" s="27"/>
    </row>
    <row r="18" spans="1:12" x14ac:dyDescent="0.2">
      <c r="A18" s="1"/>
      <c r="B18" s="1"/>
      <c r="C18" s="1"/>
      <c r="D18" s="2"/>
      <c r="E18" s="170"/>
      <c r="F18" s="3"/>
      <c r="G18" s="1"/>
      <c r="H18" s="5"/>
      <c r="I18" s="64">
        <f t="shared" si="0"/>
        <v>0</v>
      </c>
      <c r="J18" s="27"/>
      <c r="K18" s="27"/>
      <c r="L18" s="27"/>
    </row>
    <row r="19" spans="1:12" x14ac:dyDescent="0.2">
      <c r="A19" s="1"/>
      <c r="B19" s="1"/>
      <c r="C19" s="1"/>
      <c r="D19" s="2"/>
      <c r="E19" s="170"/>
      <c r="F19" s="3"/>
      <c r="G19" s="1"/>
      <c r="H19" s="5"/>
      <c r="I19" s="64">
        <f t="shared" si="0"/>
        <v>0</v>
      </c>
      <c r="J19" s="27"/>
      <c r="K19" s="27"/>
      <c r="L19" s="27"/>
    </row>
    <row r="20" spans="1:12" x14ac:dyDescent="0.2">
      <c r="A20" s="1"/>
      <c r="B20" s="1"/>
      <c r="C20" s="1"/>
      <c r="D20" s="2"/>
      <c r="E20" s="170"/>
      <c r="F20" s="3"/>
      <c r="G20" s="1"/>
      <c r="H20" s="5"/>
      <c r="I20" s="64">
        <f t="shared" si="0"/>
        <v>0</v>
      </c>
      <c r="J20" s="27"/>
      <c r="K20" s="27"/>
      <c r="L20" s="27"/>
    </row>
    <row r="21" spans="1:12" x14ac:dyDescent="0.2">
      <c r="A21" s="1"/>
      <c r="B21" s="1"/>
      <c r="C21" s="1"/>
      <c r="D21" s="2"/>
      <c r="E21" s="170"/>
      <c r="F21" s="3"/>
      <c r="G21" s="1"/>
      <c r="H21" s="5"/>
      <c r="I21" s="64">
        <f t="shared" si="0"/>
        <v>0</v>
      </c>
      <c r="J21" s="27"/>
      <c r="K21" s="27"/>
      <c r="L21" s="27"/>
    </row>
    <row r="22" spans="1:12" x14ac:dyDescent="0.2">
      <c r="A22" s="1"/>
      <c r="B22" s="1"/>
      <c r="C22" s="1"/>
      <c r="D22" s="2"/>
      <c r="E22" s="170"/>
      <c r="F22" s="3"/>
      <c r="G22" s="1"/>
      <c r="H22" s="5"/>
      <c r="I22" s="64">
        <f t="shared" si="0"/>
        <v>0</v>
      </c>
      <c r="J22" s="27"/>
      <c r="K22" s="27"/>
      <c r="L22" s="27"/>
    </row>
    <row r="23" spans="1:12" x14ac:dyDescent="0.2">
      <c r="A23" s="1"/>
      <c r="B23" s="1"/>
      <c r="C23" s="1"/>
      <c r="D23" s="2"/>
      <c r="E23" s="170"/>
      <c r="F23" s="3"/>
      <c r="G23" s="1"/>
      <c r="H23" s="5"/>
      <c r="I23" s="64">
        <f t="shared" si="0"/>
        <v>0</v>
      </c>
      <c r="J23" s="27"/>
      <c r="K23" s="27"/>
      <c r="L23" s="27"/>
    </row>
    <row r="24" spans="1:12" x14ac:dyDescent="0.2">
      <c r="A24" s="1"/>
      <c r="B24" s="1"/>
      <c r="C24" s="1"/>
      <c r="D24" s="2"/>
      <c r="E24" s="170"/>
      <c r="F24" s="3"/>
      <c r="G24" s="1"/>
      <c r="H24" s="5"/>
      <c r="I24" s="64">
        <f t="shared" si="0"/>
        <v>0</v>
      </c>
      <c r="J24" s="27"/>
      <c r="K24" s="27"/>
      <c r="L24" s="27"/>
    </row>
    <row r="25" spans="1:12" x14ac:dyDescent="0.2">
      <c r="A25" s="1"/>
      <c r="B25" s="1"/>
      <c r="C25" s="1"/>
      <c r="D25" s="2"/>
      <c r="E25" s="170"/>
      <c r="F25" s="3"/>
      <c r="G25" s="1"/>
      <c r="H25" s="5"/>
      <c r="I25" s="64">
        <f t="shared" si="0"/>
        <v>0</v>
      </c>
      <c r="J25" s="27"/>
      <c r="K25" s="27"/>
      <c r="L25" s="27"/>
    </row>
    <row r="26" spans="1:12" x14ac:dyDescent="0.2">
      <c r="A26" s="1"/>
      <c r="B26" s="1"/>
      <c r="C26" s="1"/>
      <c r="D26" s="2"/>
      <c r="E26" s="170"/>
      <c r="F26" s="3"/>
      <c r="G26" s="1"/>
      <c r="H26" s="5"/>
      <c r="I26" s="64">
        <f t="shared" si="0"/>
        <v>0</v>
      </c>
      <c r="J26" s="27"/>
      <c r="K26" s="27"/>
      <c r="L26" s="27"/>
    </row>
    <row r="27" spans="1:12" x14ac:dyDescent="0.2">
      <c r="A27" s="1"/>
      <c r="B27" s="1"/>
      <c r="C27" s="1"/>
      <c r="D27" s="2"/>
      <c r="E27" s="170"/>
      <c r="F27" s="3"/>
      <c r="G27" s="1"/>
      <c r="H27" s="5"/>
      <c r="I27" s="64">
        <f t="shared" si="0"/>
        <v>0</v>
      </c>
      <c r="J27" s="27"/>
      <c r="K27" s="27"/>
      <c r="L27" s="27"/>
    </row>
    <row r="28" spans="1:12" x14ac:dyDescent="0.2">
      <c r="A28" s="1"/>
      <c r="B28" s="1"/>
      <c r="C28" s="1"/>
      <c r="D28" s="2"/>
      <c r="E28" s="170"/>
      <c r="F28" s="3"/>
      <c r="G28" s="1"/>
      <c r="H28" s="5"/>
      <c r="I28" s="64">
        <f t="shared" si="0"/>
        <v>0</v>
      </c>
      <c r="J28" s="27"/>
      <c r="K28" s="27"/>
      <c r="L28" s="27"/>
    </row>
    <row r="29" spans="1:12" x14ac:dyDescent="0.2">
      <c r="A29" s="1"/>
      <c r="B29" s="1"/>
      <c r="C29" s="1"/>
      <c r="D29" s="2"/>
      <c r="E29" s="170"/>
      <c r="F29" s="3"/>
      <c r="G29" s="1"/>
      <c r="H29" s="5"/>
      <c r="I29" s="64">
        <f t="shared" si="0"/>
        <v>0</v>
      </c>
      <c r="J29" s="27"/>
      <c r="K29" s="27"/>
      <c r="L29" s="27"/>
    </row>
    <row r="30" spans="1:12" x14ac:dyDescent="0.2">
      <c r="A30" s="1"/>
      <c r="B30" s="1"/>
      <c r="C30" s="1"/>
      <c r="D30" s="2"/>
      <c r="E30" s="170"/>
      <c r="F30" s="3"/>
      <c r="G30" s="1"/>
      <c r="H30" s="5"/>
      <c r="I30" s="64">
        <f t="shared" si="0"/>
        <v>0</v>
      </c>
      <c r="J30" s="27"/>
      <c r="K30" s="27"/>
      <c r="L30" s="27"/>
    </row>
    <row r="31" spans="1:12" x14ac:dyDescent="0.2">
      <c r="A31" s="1"/>
      <c r="B31" s="1"/>
      <c r="C31" s="1"/>
      <c r="D31" s="2"/>
      <c r="E31" s="170"/>
      <c r="F31" s="3"/>
      <c r="G31" s="1"/>
      <c r="H31" s="5"/>
      <c r="I31" s="64">
        <f t="shared" si="0"/>
        <v>0</v>
      </c>
      <c r="J31" s="27"/>
      <c r="K31" s="27"/>
      <c r="L31" s="27"/>
    </row>
    <row r="32" spans="1:12" x14ac:dyDescent="0.2">
      <c r="A32" s="1"/>
      <c r="B32" s="1"/>
      <c r="C32" s="1"/>
      <c r="D32" s="2"/>
      <c r="E32" s="170"/>
      <c r="F32" s="3"/>
      <c r="G32" s="1"/>
      <c r="H32" s="5"/>
      <c r="I32" s="64">
        <f t="shared" si="0"/>
        <v>0</v>
      </c>
      <c r="J32" s="27"/>
      <c r="K32" s="27"/>
      <c r="L32" s="27"/>
    </row>
    <row r="33" spans="1:12" x14ac:dyDescent="0.2">
      <c r="A33" s="1"/>
      <c r="B33" s="1"/>
      <c r="C33" s="1"/>
      <c r="D33" s="2"/>
      <c r="E33" s="170"/>
      <c r="F33" s="3"/>
      <c r="G33" s="1"/>
      <c r="H33" s="5"/>
      <c r="I33" s="64">
        <f t="shared" si="0"/>
        <v>0</v>
      </c>
      <c r="J33" s="27"/>
      <c r="K33" s="27"/>
      <c r="L33" s="27"/>
    </row>
    <row r="34" spans="1:12" x14ac:dyDescent="0.2">
      <c r="A34" s="1"/>
      <c r="B34" s="1"/>
      <c r="C34" s="1"/>
      <c r="D34" s="2"/>
      <c r="E34" s="170"/>
      <c r="F34" s="3"/>
      <c r="G34" s="1"/>
      <c r="H34" s="5"/>
      <c r="I34" s="64">
        <f t="shared" si="0"/>
        <v>0</v>
      </c>
      <c r="J34" s="27"/>
      <c r="K34" s="27"/>
      <c r="L34" s="27"/>
    </row>
    <row r="35" spans="1:12" x14ac:dyDescent="0.2">
      <c r="A35" s="1"/>
      <c r="B35" s="1"/>
      <c r="C35" s="1"/>
      <c r="D35" s="2"/>
      <c r="E35" s="170"/>
      <c r="F35" s="3"/>
      <c r="G35" s="1"/>
      <c r="H35" s="5"/>
      <c r="I35" s="64">
        <f t="shared" si="0"/>
        <v>0</v>
      </c>
      <c r="J35" s="27"/>
      <c r="K35" s="27"/>
      <c r="L35" s="27"/>
    </row>
    <row r="36" spans="1:12" x14ac:dyDescent="0.2">
      <c r="A36" s="1"/>
      <c r="B36" s="1"/>
      <c r="C36" s="1"/>
      <c r="D36" s="2"/>
      <c r="E36" s="170"/>
      <c r="F36" s="3"/>
      <c r="G36" s="1"/>
      <c r="H36" s="5"/>
      <c r="I36" s="64">
        <f t="shared" si="0"/>
        <v>0</v>
      </c>
      <c r="J36" s="27"/>
      <c r="K36" s="27"/>
      <c r="L36" s="27"/>
    </row>
    <row r="37" spans="1:12" x14ac:dyDescent="0.2">
      <c r="A37" s="1"/>
      <c r="B37" s="1"/>
      <c r="C37" s="1"/>
      <c r="D37" s="2"/>
      <c r="E37" s="170"/>
      <c r="F37" s="3"/>
      <c r="G37" s="1"/>
      <c r="H37" s="5"/>
      <c r="I37" s="64">
        <f t="shared" si="0"/>
        <v>0</v>
      </c>
      <c r="J37" s="27"/>
      <c r="K37" s="27"/>
      <c r="L37" s="27"/>
    </row>
    <row r="38" spans="1:12" x14ac:dyDescent="0.2">
      <c r="A38" s="1"/>
      <c r="B38" s="1"/>
      <c r="C38" s="1"/>
      <c r="D38" s="2"/>
      <c r="E38" s="170"/>
      <c r="F38" s="3"/>
      <c r="G38" s="1"/>
      <c r="H38" s="5"/>
      <c r="I38" s="64">
        <f t="shared" si="0"/>
        <v>0</v>
      </c>
      <c r="J38" s="27"/>
      <c r="K38" s="27"/>
      <c r="L38" s="27"/>
    </row>
    <row r="39" spans="1:12" x14ac:dyDescent="0.2">
      <c r="A39" s="1"/>
      <c r="B39" s="1"/>
      <c r="C39" s="1"/>
      <c r="D39" s="2"/>
      <c r="E39" s="170"/>
      <c r="F39" s="3"/>
      <c r="G39" s="1"/>
      <c r="H39" s="5"/>
      <c r="I39" s="64">
        <f t="shared" si="0"/>
        <v>0</v>
      </c>
      <c r="J39" s="27"/>
      <c r="K39" s="27"/>
      <c r="L39" s="27"/>
    </row>
    <row r="40" spans="1:12" x14ac:dyDescent="0.2">
      <c r="A40" s="1"/>
      <c r="B40" s="1"/>
      <c r="C40" s="1"/>
      <c r="D40" s="2"/>
      <c r="E40" s="170"/>
      <c r="F40" s="3"/>
      <c r="G40" s="1"/>
      <c r="H40" s="5"/>
      <c r="I40" s="64">
        <f t="shared" si="0"/>
        <v>0</v>
      </c>
      <c r="J40" s="27"/>
      <c r="K40" s="27"/>
      <c r="L40" s="27"/>
    </row>
    <row r="41" spans="1:12" x14ac:dyDescent="0.2">
      <c r="A41" s="1"/>
      <c r="B41" s="1"/>
      <c r="C41" s="1"/>
      <c r="D41" s="2"/>
      <c r="E41" s="170"/>
      <c r="F41" s="3"/>
      <c r="G41" s="1"/>
      <c r="H41" s="5"/>
      <c r="I41" s="64">
        <f t="shared" si="0"/>
        <v>0</v>
      </c>
      <c r="J41" s="27"/>
      <c r="K41" s="27"/>
      <c r="L41" s="27"/>
    </row>
    <row r="42" spans="1:12" x14ac:dyDescent="0.2">
      <c r="A42" s="1"/>
      <c r="B42" s="1"/>
      <c r="C42" s="1"/>
      <c r="D42" s="2"/>
      <c r="E42" s="170"/>
      <c r="F42" s="3"/>
      <c r="G42" s="1"/>
      <c r="H42" s="5"/>
      <c r="I42" s="64">
        <f t="shared" si="0"/>
        <v>0</v>
      </c>
      <c r="J42" s="27"/>
      <c r="K42" s="27"/>
      <c r="L42" s="27"/>
    </row>
    <row r="43" spans="1:12" x14ac:dyDescent="0.2">
      <c r="A43" s="1"/>
      <c r="B43" s="1"/>
      <c r="C43" s="1"/>
      <c r="D43" s="2"/>
      <c r="E43" s="170"/>
      <c r="F43" s="3"/>
      <c r="G43" s="1"/>
      <c r="H43" s="5"/>
      <c r="I43" s="64">
        <f t="shared" si="0"/>
        <v>0</v>
      </c>
      <c r="J43" s="27"/>
      <c r="K43" s="27"/>
      <c r="L43" s="27"/>
    </row>
    <row r="44" spans="1:12" x14ac:dyDescent="0.2">
      <c r="A44" s="1"/>
      <c r="B44" s="1"/>
      <c r="C44" s="1"/>
      <c r="D44" s="2"/>
      <c r="E44" s="170"/>
      <c r="F44" s="3"/>
      <c r="G44" s="1"/>
      <c r="H44" s="5"/>
      <c r="I44" s="64">
        <f t="shared" si="0"/>
        <v>0</v>
      </c>
      <c r="J44" s="27"/>
      <c r="K44" s="27"/>
      <c r="L44" s="27"/>
    </row>
    <row r="45" spans="1:12" x14ac:dyDescent="0.2">
      <c r="A45" s="1"/>
      <c r="B45" s="1"/>
      <c r="C45" s="1"/>
      <c r="D45" s="2"/>
      <c r="E45" s="170"/>
      <c r="F45" s="3"/>
      <c r="G45" s="1"/>
      <c r="H45" s="5"/>
      <c r="I45" s="64">
        <f t="shared" si="0"/>
        <v>0</v>
      </c>
      <c r="J45" s="27"/>
      <c r="K45" s="27"/>
      <c r="L45" s="27"/>
    </row>
    <row r="46" spans="1:12" x14ac:dyDescent="0.2">
      <c r="A46" s="1"/>
      <c r="B46" s="1"/>
      <c r="C46" s="1"/>
      <c r="D46" s="2"/>
      <c r="E46" s="170"/>
      <c r="F46" s="3"/>
      <c r="G46" s="1"/>
      <c r="H46" s="5"/>
      <c r="I46" s="64">
        <f t="shared" si="0"/>
        <v>0</v>
      </c>
      <c r="J46" s="27"/>
      <c r="K46" s="27"/>
      <c r="L46" s="27"/>
    </row>
    <row r="47" spans="1:12" x14ac:dyDescent="0.2">
      <c r="A47" s="1"/>
      <c r="B47" s="1"/>
      <c r="C47" s="1"/>
      <c r="D47" s="2"/>
      <c r="E47" s="170"/>
      <c r="F47" s="3"/>
      <c r="G47" s="1"/>
      <c r="H47" s="5"/>
      <c r="I47" s="64">
        <f t="shared" si="0"/>
        <v>0</v>
      </c>
      <c r="J47" s="27"/>
      <c r="K47" s="27"/>
      <c r="L47" s="27"/>
    </row>
    <row r="48" spans="1:12" x14ac:dyDescent="0.2">
      <c r="A48" s="1"/>
      <c r="B48" s="1"/>
      <c r="C48" s="1"/>
      <c r="D48" s="2"/>
      <c r="E48" s="170"/>
      <c r="F48" s="3"/>
      <c r="G48" s="1"/>
      <c r="H48" s="5"/>
      <c r="I48" s="64">
        <f t="shared" si="0"/>
        <v>0</v>
      </c>
      <c r="J48" s="27"/>
      <c r="K48" s="27"/>
      <c r="L48" s="27"/>
    </row>
    <row r="49" spans="1:12" x14ac:dyDescent="0.2">
      <c r="A49" s="1"/>
      <c r="B49" s="1"/>
      <c r="C49" s="1"/>
      <c r="D49" s="2"/>
      <c r="E49" s="170"/>
      <c r="F49" s="3"/>
      <c r="G49" s="1"/>
      <c r="H49" s="5"/>
      <c r="I49" s="64">
        <f t="shared" si="0"/>
        <v>0</v>
      </c>
      <c r="J49" s="27"/>
      <c r="K49" s="27"/>
      <c r="L49" s="27"/>
    </row>
    <row r="50" spans="1:12" x14ac:dyDescent="0.2">
      <c r="A50" s="1"/>
      <c r="B50" s="1"/>
      <c r="C50" s="1"/>
      <c r="D50" s="2"/>
      <c r="E50" s="170"/>
      <c r="F50" s="3"/>
      <c r="G50" s="1"/>
      <c r="H50" s="5"/>
      <c r="I50" s="64">
        <f t="shared" si="0"/>
        <v>0</v>
      </c>
      <c r="J50" s="27"/>
      <c r="K50" s="27"/>
      <c r="L50" s="27"/>
    </row>
    <row r="51" spans="1:12" x14ac:dyDescent="0.2">
      <c r="A51" s="13"/>
      <c r="B51" s="13"/>
      <c r="C51" s="13"/>
      <c r="D51" s="19"/>
      <c r="E51" s="13"/>
      <c r="F51" s="13"/>
      <c r="G51" s="13"/>
      <c r="H51" s="13"/>
      <c r="I51" s="13"/>
      <c r="J51" s="65"/>
      <c r="K51" s="65"/>
      <c r="L51" s="65"/>
    </row>
    <row r="52" spans="1:12" ht="13.5" thickBot="1" x14ac:dyDescent="0.25">
      <c r="A52" s="13"/>
      <c r="B52" s="13"/>
      <c r="C52" s="13"/>
      <c r="D52" s="66">
        <f>SUM(D17:D50)</f>
        <v>0</v>
      </c>
      <c r="E52" s="34"/>
      <c r="F52" s="13"/>
      <c r="G52" s="14" t="s">
        <v>28</v>
      </c>
      <c r="H52" s="13"/>
      <c r="I52" s="67">
        <f>SUM(I17:I50)</f>
        <v>0</v>
      </c>
      <c r="J52" s="68"/>
      <c r="K52" s="68"/>
      <c r="L52" s="27"/>
    </row>
    <row r="53" spans="1:12" ht="13.5" thickTop="1" x14ac:dyDescent="0.2">
      <c r="A53" s="13"/>
      <c r="B53" s="13"/>
      <c r="C53" s="13"/>
      <c r="D53" s="69"/>
      <c r="E53" s="34"/>
      <c r="F53" s="13"/>
      <c r="G53" s="14"/>
      <c r="H53" s="13"/>
      <c r="I53" s="70"/>
      <c r="J53" s="68"/>
      <c r="K53" s="68"/>
      <c r="L53" s="27"/>
    </row>
    <row r="54" spans="1:12" x14ac:dyDescent="0.2">
      <c r="C54" s="13"/>
      <c r="D54" s="69"/>
      <c r="E54" s="34"/>
      <c r="F54" s="13"/>
      <c r="G54" s="14"/>
      <c r="H54" s="13"/>
      <c r="I54" s="70"/>
      <c r="J54" s="68"/>
      <c r="K54" s="68"/>
      <c r="L54" s="27"/>
    </row>
    <row r="55" spans="1:12" x14ac:dyDescent="0.2">
      <c r="A55" s="14" t="s">
        <v>52</v>
      </c>
      <c r="E55" s="56"/>
      <c r="J55" s="53"/>
      <c r="K55" s="53"/>
      <c r="L55" s="53"/>
    </row>
    <row r="56" spans="1:12" x14ac:dyDescent="0.2">
      <c r="A56" s="14" t="s">
        <v>53</v>
      </c>
      <c r="J56" s="70"/>
      <c r="K56" s="70"/>
      <c r="L56" s="71"/>
    </row>
    <row r="57" spans="1:12" x14ac:dyDescent="0.2">
      <c r="A57" s="14" t="s">
        <v>54</v>
      </c>
    </row>
  </sheetData>
  <sheetProtection password="EB20" sheet="1" selectLockedCells="1"/>
  <mergeCells count="11">
    <mergeCell ref="G3:H3"/>
    <mergeCell ref="G4:H4"/>
    <mergeCell ref="G5:H5"/>
    <mergeCell ref="G7:H7"/>
    <mergeCell ref="G8:H8"/>
    <mergeCell ref="A14:I15"/>
    <mergeCell ref="B7:D7"/>
    <mergeCell ref="B8:D8"/>
    <mergeCell ref="C10:E10"/>
    <mergeCell ref="D11:E11"/>
    <mergeCell ref="D12:E12"/>
  </mergeCells>
  <pageMargins left="0.25" right="0" top="0.83" bottom="0.28000000000000003" header="0.5" footer="0.5"/>
  <pageSetup scale="93" orientation="portrait" r:id="rId1"/>
  <headerFooter alignWithMargins="0">
    <oddHeader xml:space="preserve">&amp;CBALDWIN COUNTY BOARD OF EDUCATION
Substitutes Form - Record 90 Items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62"/>
  <sheetViews>
    <sheetView zoomScaleNormal="100" workbookViewId="0">
      <selection activeCell="C50" sqref="C50"/>
    </sheetView>
  </sheetViews>
  <sheetFormatPr defaultColWidth="8.85546875" defaultRowHeight="12.75" x14ac:dyDescent="0.2"/>
  <cols>
    <col min="1" max="1" width="6.85546875" style="27" customWidth="1"/>
    <col min="2" max="2" width="24.140625" style="27" customWidth="1"/>
    <col min="3" max="3" width="7.28515625" style="28" customWidth="1"/>
    <col min="4" max="4" width="14.5703125" style="27" customWidth="1"/>
    <col min="5" max="5" width="26.42578125" style="27" customWidth="1"/>
    <col min="6" max="6" width="10.140625" style="72" customWidth="1"/>
    <col min="7" max="7" width="10.140625" style="27" customWidth="1"/>
    <col min="8" max="8" width="7.7109375" style="73" customWidth="1"/>
    <col min="9" max="9" width="9.140625" style="74" customWidth="1"/>
    <col min="10" max="16384" width="8.85546875" style="27"/>
  </cols>
  <sheetData>
    <row r="1" spans="1:9" x14ac:dyDescent="0.2">
      <c r="A1" s="51" t="s">
        <v>0</v>
      </c>
    </row>
    <row r="2" spans="1:9" x14ac:dyDescent="0.2">
      <c r="A2" s="51" t="s">
        <v>57</v>
      </c>
      <c r="G2" s="52"/>
      <c r="H2" s="75"/>
    </row>
    <row r="3" spans="1:9" x14ac:dyDescent="0.2">
      <c r="A3" s="51"/>
      <c r="G3" s="52"/>
      <c r="H3" s="75"/>
    </row>
    <row r="4" spans="1:9" x14ac:dyDescent="0.2">
      <c r="F4" s="58" t="s">
        <v>29</v>
      </c>
      <c r="G4" s="231"/>
      <c r="H4" s="232"/>
    </row>
    <row r="5" spans="1:9" x14ac:dyDescent="0.2">
      <c r="A5" s="51"/>
      <c r="F5" s="58" t="s">
        <v>30</v>
      </c>
      <c r="G5" s="233"/>
      <c r="H5" s="227"/>
    </row>
    <row r="6" spans="1:9" x14ac:dyDescent="0.2">
      <c r="A6" s="27" t="s">
        <v>1</v>
      </c>
      <c r="F6" s="58" t="s">
        <v>17</v>
      </c>
      <c r="G6" s="226"/>
      <c r="H6" s="227"/>
    </row>
    <row r="8" spans="1:9" x14ac:dyDescent="0.2">
      <c r="A8" s="27" t="s">
        <v>21</v>
      </c>
      <c r="B8" s="211"/>
      <c r="C8" s="211"/>
      <c r="D8" s="211"/>
      <c r="E8" s="184"/>
      <c r="F8" s="27" t="s">
        <v>19</v>
      </c>
      <c r="G8" s="234"/>
      <c r="H8" s="234"/>
    </row>
    <row r="9" spans="1:9" x14ac:dyDescent="0.2">
      <c r="A9" s="27" t="s">
        <v>27</v>
      </c>
      <c r="B9" s="212" t="s">
        <v>23</v>
      </c>
      <c r="C9" s="212"/>
      <c r="D9" s="212"/>
      <c r="E9" s="186"/>
      <c r="G9" s="228" t="s">
        <v>61</v>
      </c>
      <c r="H9" s="212"/>
    </row>
    <row r="10" spans="1:9" x14ac:dyDescent="0.2">
      <c r="B10" s="28"/>
      <c r="D10" s="28"/>
      <c r="E10" s="28"/>
    </row>
    <row r="11" spans="1:9" x14ac:dyDescent="0.2">
      <c r="C11" s="213" t="s">
        <v>101</v>
      </c>
      <c r="D11" s="213"/>
      <c r="E11" s="213"/>
    </row>
    <row r="12" spans="1:9" x14ac:dyDescent="0.2">
      <c r="A12" s="14"/>
      <c r="B12" s="14"/>
      <c r="C12" s="45" t="s">
        <v>50</v>
      </c>
      <c r="D12" s="214" t="s">
        <v>102</v>
      </c>
      <c r="E12" s="214"/>
    </row>
    <row r="13" spans="1:9" x14ac:dyDescent="0.2">
      <c r="C13" s="47" t="s">
        <v>55</v>
      </c>
      <c r="D13" s="215" t="s">
        <v>56</v>
      </c>
      <c r="E13" s="215"/>
      <c r="F13" s="76"/>
    </row>
    <row r="14" spans="1:9" x14ac:dyDescent="0.2">
      <c r="C14" s="48"/>
      <c r="D14" s="49"/>
      <c r="E14" s="49"/>
      <c r="F14" s="76"/>
    </row>
    <row r="15" spans="1:9" ht="12.75" customHeight="1" x14ac:dyDescent="0.2">
      <c r="A15" s="229" t="s">
        <v>63</v>
      </c>
      <c r="B15" s="229"/>
      <c r="C15" s="229"/>
      <c r="D15" s="229"/>
      <c r="E15" s="229"/>
      <c r="F15" s="229"/>
      <c r="G15" s="229"/>
      <c r="H15" s="229"/>
      <c r="I15" s="229"/>
    </row>
    <row r="16" spans="1:9" x14ac:dyDescent="0.2">
      <c r="A16" s="230"/>
      <c r="B16" s="230"/>
      <c r="C16" s="230"/>
      <c r="D16" s="230"/>
      <c r="E16" s="230"/>
      <c r="F16" s="230"/>
      <c r="G16" s="230"/>
      <c r="H16" s="230"/>
      <c r="I16" s="230"/>
    </row>
    <row r="17" spans="1:9" ht="32.25" customHeight="1" x14ac:dyDescent="0.2">
      <c r="A17" s="77" t="s">
        <v>2</v>
      </c>
      <c r="B17" s="78" t="s">
        <v>3</v>
      </c>
      <c r="C17" s="77" t="s">
        <v>35</v>
      </c>
      <c r="D17" s="78" t="s">
        <v>4</v>
      </c>
      <c r="E17" s="185" t="s">
        <v>37</v>
      </c>
      <c r="F17" s="79" t="s">
        <v>26</v>
      </c>
      <c r="G17" s="78" t="s">
        <v>5</v>
      </c>
      <c r="H17" s="80" t="s">
        <v>36</v>
      </c>
      <c r="I17" s="81" t="s">
        <v>34</v>
      </c>
    </row>
    <row r="18" spans="1:9" x14ac:dyDescent="0.2">
      <c r="A18" s="223" t="s">
        <v>58</v>
      </c>
      <c r="B18" s="235"/>
      <c r="C18" s="235"/>
      <c r="D18" s="235"/>
      <c r="E18" s="235"/>
      <c r="F18" s="235"/>
      <c r="G18" s="235"/>
      <c r="H18" s="236"/>
      <c r="I18" s="82"/>
    </row>
    <row r="19" spans="1:9" x14ac:dyDescent="0.2">
      <c r="A19" s="1"/>
      <c r="B19" s="1"/>
      <c r="C19" s="4"/>
      <c r="D19" s="5"/>
      <c r="E19" s="172"/>
      <c r="F19" s="3"/>
      <c r="G19" s="1"/>
      <c r="H19" s="2"/>
      <c r="I19" s="64">
        <f t="shared" ref="I19:I37" si="0">SUM(D19+H19)</f>
        <v>0</v>
      </c>
    </row>
    <row r="20" spans="1:9" x14ac:dyDescent="0.2">
      <c r="A20" s="1"/>
      <c r="B20" s="1"/>
      <c r="C20" s="4"/>
      <c r="D20" s="5"/>
      <c r="E20" s="172"/>
      <c r="F20" s="3"/>
      <c r="G20" s="1"/>
      <c r="H20" s="2"/>
      <c r="I20" s="64">
        <f t="shared" si="0"/>
        <v>0</v>
      </c>
    </row>
    <row r="21" spans="1:9" x14ac:dyDescent="0.2">
      <c r="A21" s="1"/>
      <c r="B21" s="1"/>
      <c r="C21" s="4"/>
      <c r="D21" s="5"/>
      <c r="E21" s="172"/>
      <c r="F21" s="3"/>
      <c r="G21" s="1"/>
      <c r="H21" s="2"/>
      <c r="I21" s="64">
        <f t="shared" si="0"/>
        <v>0</v>
      </c>
    </row>
    <row r="22" spans="1:9" x14ac:dyDescent="0.2">
      <c r="A22" s="1"/>
      <c r="B22" s="1"/>
      <c r="C22" s="4"/>
      <c r="D22" s="5"/>
      <c r="E22" s="172"/>
      <c r="F22" s="3"/>
      <c r="G22" s="1"/>
      <c r="H22" s="2"/>
      <c r="I22" s="64">
        <f t="shared" si="0"/>
        <v>0</v>
      </c>
    </row>
    <row r="23" spans="1:9" x14ac:dyDescent="0.2">
      <c r="A23" s="1"/>
      <c r="B23" s="1"/>
      <c r="C23" s="4"/>
      <c r="D23" s="5"/>
      <c r="E23" s="172"/>
      <c r="F23" s="3"/>
      <c r="G23" s="1"/>
      <c r="H23" s="2"/>
      <c r="I23" s="64">
        <f t="shared" si="0"/>
        <v>0</v>
      </c>
    </row>
    <row r="24" spans="1:9" x14ac:dyDescent="0.2">
      <c r="A24" s="1"/>
      <c r="B24" s="1"/>
      <c r="C24" s="4"/>
      <c r="D24" s="5"/>
      <c r="E24" s="172"/>
      <c r="F24" s="3"/>
      <c r="G24" s="1"/>
      <c r="H24" s="2"/>
      <c r="I24" s="64">
        <f t="shared" si="0"/>
        <v>0</v>
      </c>
    </row>
    <row r="25" spans="1:9" x14ac:dyDescent="0.2">
      <c r="A25" s="1"/>
      <c r="B25" s="1"/>
      <c r="C25" s="4"/>
      <c r="D25" s="5"/>
      <c r="E25" s="172"/>
      <c r="F25" s="3"/>
      <c r="G25" s="1"/>
      <c r="H25" s="2"/>
      <c r="I25" s="64">
        <f t="shared" si="0"/>
        <v>0</v>
      </c>
    </row>
    <row r="26" spans="1:9" x14ac:dyDescent="0.2">
      <c r="A26" s="1"/>
      <c r="B26" s="1"/>
      <c r="C26" s="4"/>
      <c r="D26" s="5"/>
      <c r="E26" s="172"/>
      <c r="F26" s="3"/>
      <c r="G26" s="1"/>
      <c r="H26" s="2"/>
      <c r="I26" s="64">
        <f t="shared" si="0"/>
        <v>0</v>
      </c>
    </row>
    <row r="27" spans="1:9" x14ac:dyDescent="0.2">
      <c r="A27" s="1"/>
      <c r="B27" s="1"/>
      <c r="C27" s="4"/>
      <c r="D27" s="5"/>
      <c r="E27" s="172"/>
      <c r="F27" s="3"/>
      <c r="G27" s="1"/>
      <c r="H27" s="2"/>
      <c r="I27" s="64">
        <f t="shared" si="0"/>
        <v>0</v>
      </c>
    </row>
    <row r="28" spans="1:9" x14ac:dyDescent="0.2">
      <c r="A28" s="1"/>
      <c r="B28" s="1"/>
      <c r="C28" s="4"/>
      <c r="D28" s="5"/>
      <c r="E28" s="172"/>
      <c r="F28" s="3"/>
      <c r="G28" s="1"/>
      <c r="H28" s="2"/>
      <c r="I28" s="64">
        <f t="shared" si="0"/>
        <v>0</v>
      </c>
    </row>
    <row r="29" spans="1:9" x14ac:dyDescent="0.2">
      <c r="A29" s="1"/>
      <c r="B29" s="1"/>
      <c r="C29" s="4"/>
      <c r="D29" s="5"/>
      <c r="E29" s="172"/>
      <c r="F29" s="3"/>
      <c r="G29" s="1"/>
      <c r="H29" s="2"/>
      <c r="I29" s="64">
        <f t="shared" si="0"/>
        <v>0</v>
      </c>
    </row>
    <row r="30" spans="1:9" x14ac:dyDescent="0.2">
      <c r="A30" s="1"/>
      <c r="B30" s="1"/>
      <c r="C30" s="4"/>
      <c r="D30" s="5"/>
      <c r="E30" s="172"/>
      <c r="F30" s="3"/>
      <c r="G30" s="1"/>
      <c r="H30" s="2"/>
      <c r="I30" s="64">
        <f t="shared" si="0"/>
        <v>0</v>
      </c>
    </row>
    <row r="31" spans="1:9" x14ac:dyDescent="0.2">
      <c r="A31" s="1"/>
      <c r="B31" s="1"/>
      <c r="C31" s="4"/>
      <c r="D31" s="5"/>
      <c r="E31" s="172"/>
      <c r="F31" s="3"/>
      <c r="G31" s="1"/>
      <c r="H31" s="2"/>
      <c r="I31" s="64">
        <f t="shared" si="0"/>
        <v>0</v>
      </c>
    </row>
    <row r="32" spans="1:9" x14ac:dyDescent="0.2">
      <c r="A32" s="1"/>
      <c r="B32" s="1"/>
      <c r="C32" s="4"/>
      <c r="D32" s="5"/>
      <c r="E32" s="172"/>
      <c r="F32" s="3"/>
      <c r="G32" s="1"/>
      <c r="H32" s="2"/>
      <c r="I32" s="64">
        <f t="shared" si="0"/>
        <v>0</v>
      </c>
    </row>
    <row r="33" spans="1:9" x14ac:dyDescent="0.2">
      <c r="A33" s="1"/>
      <c r="B33" s="1"/>
      <c r="C33" s="4"/>
      <c r="D33" s="5"/>
      <c r="E33" s="172"/>
      <c r="F33" s="3"/>
      <c r="G33" s="1"/>
      <c r="H33" s="2"/>
      <c r="I33" s="64">
        <f t="shared" si="0"/>
        <v>0</v>
      </c>
    </row>
    <row r="34" spans="1:9" x14ac:dyDescent="0.2">
      <c r="A34" s="1"/>
      <c r="B34" s="1"/>
      <c r="C34" s="4"/>
      <c r="D34" s="5"/>
      <c r="E34" s="172"/>
      <c r="F34" s="3"/>
      <c r="G34" s="1"/>
      <c r="H34" s="2"/>
      <c r="I34" s="64">
        <f t="shared" si="0"/>
        <v>0</v>
      </c>
    </row>
    <row r="35" spans="1:9" x14ac:dyDescent="0.2">
      <c r="A35" s="1"/>
      <c r="B35" s="1"/>
      <c r="C35" s="4"/>
      <c r="D35" s="5"/>
      <c r="E35" s="172"/>
      <c r="F35" s="3"/>
      <c r="G35" s="1"/>
      <c r="H35" s="2"/>
      <c r="I35" s="64">
        <f t="shared" si="0"/>
        <v>0</v>
      </c>
    </row>
    <row r="36" spans="1:9" x14ac:dyDescent="0.2">
      <c r="A36" s="1"/>
      <c r="B36" s="1"/>
      <c r="C36" s="4"/>
      <c r="D36" s="5"/>
      <c r="E36" s="172"/>
      <c r="F36" s="3"/>
      <c r="G36" s="1"/>
      <c r="H36" s="2"/>
      <c r="I36" s="64">
        <f t="shared" si="0"/>
        <v>0</v>
      </c>
    </row>
    <row r="37" spans="1:9" x14ac:dyDescent="0.2">
      <c r="A37" s="1"/>
      <c r="B37" s="1"/>
      <c r="C37" s="4"/>
      <c r="D37" s="5"/>
      <c r="E37" s="172"/>
      <c r="F37" s="3"/>
      <c r="G37" s="1"/>
      <c r="H37" s="2"/>
      <c r="I37" s="64">
        <f t="shared" si="0"/>
        <v>0</v>
      </c>
    </row>
    <row r="38" spans="1:9" x14ac:dyDescent="0.2">
      <c r="A38" s="223" t="s">
        <v>59</v>
      </c>
      <c r="B38" s="224"/>
      <c r="C38" s="224"/>
      <c r="D38" s="224"/>
      <c r="E38" s="224"/>
      <c r="F38" s="224"/>
      <c r="G38" s="224"/>
      <c r="H38" s="224"/>
      <c r="I38" s="225"/>
    </row>
    <row r="39" spans="1:9" x14ac:dyDescent="0.2">
      <c r="A39" s="1"/>
      <c r="B39" s="1"/>
      <c r="C39" s="4"/>
      <c r="D39" s="5"/>
      <c r="E39" s="172"/>
      <c r="F39" s="3"/>
      <c r="G39" s="1"/>
      <c r="H39" s="2"/>
      <c r="I39" s="64">
        <f t="shared" ref="I39:I56" si="1">SUM(D39+H39)</f>
        <v>0</v>
      </c>
    </row>
    <row r="40" spans="1:9" x14ac:dyDescent="0.2">
      <c r="A40" s="1"/>
      <c r="B40" s="1"/>
      <c r="C40" s="4"/>
      <c r="D40" s="5"/>
      <c r="E40" s="172"/>
      <c r="F40" s="3"/>
      <c r="G40" s="1"/>
      <c r="H40" s="2"/>
      <c r="I40" s="64">
        <f t="shared" si="1"/>
        <v>0</v>
      </c>
    </row>
    <row r="41" spans="1:9" x14ac:dyDescent="0.2">
      <c r="A41" s="1"/>
      <c r="B41" s="1"/>
      <c r="C41" s="4"/>
      <c r="D41" s="5"/>
      <c r="E41" s="172"/>
      <c r="F41" s="3"/>
      <c r="G41" s="1"/>
      <c r="H41" s="2"/>
      <c r="I41" s="64">
        <f t="shared" si="1"/>
        <v>0</v>
      </c>
    </row>
    <row r="42" spans="1:9" x14ac:dyDescent="0.2">
      <c r="A42" s="1"/>
      <c r="B42" s="1"/>
      <c r="C42" s="4"/>
      <c r="D42" s="5"/>
      <c r="E42" s="172"/>
      <c r="F42" s="3"/>
      <c r="G42" s="1"/>
      <c r="H42" s="2"/>
      <c r="I42" s="64">
        <f t="shared" si="1"/>
        <v>0</v>
      </c>
    </row>
    <row r="43" spans="1:9" x14ac:dyDescent="0.2">
      <c r="A43" s="1"/>
      <c r="B43" s="1"/>
      <c r="C43" s="4"/>
      <c r="D43" s="5"/>
      <c r="E43" s="172"/>
      <c r="F43" s="3"/>
      <c r="G43" s="1"/>
      <c r="H43" s="2"/>
      <c r="I43" s="64">
        <f t="shared" si="1"/>
        <v>0</v>
      </c>
    </row>
    <row r="44" spans="1:9" x14ac:dyDescent="0.2">
      <c r="A44" s="1"/>
      <c r="B44" s="1"/>
      <c r="C44" s="4"/>
      <c r="D44" s="5"/>
      <c r="E44" s="172"/>
      <c r="F44" s="3"/>
      <c r="G44" s="1"/>
      <c r="H44" s="2"/>
      <c r="I44" s="64">
        <f t="shared" si="1"/>
        <v>0</v>
      </c>
    </row>
    <row r="45" spans="1:9" x14ac:dyDescent="0.2">
      <c r="A45" s="1"/>
      <c r="B45" s="1"/>
      <c r="C45" s="4"/>
      <c r="D45" s="5"/>
      <c r="E45" s="172"/>
      <c r="F45" s="3"/>
      <c r="G45" s="1"/>
      <c r="H45" s="2"/>
      <c r="I45" s="64">
        <f t="shared" si="1"/>
        <v>0</v>
      </c>
    </row>
    <row r="46" spans="1:9" x14ac:dyDescent="0.2">
      <c r="A46" s="1"/>
      <c r="B46" s="1"/>
      <c r="C46" s="4"/>
      <c r="D46" s="5"/>
      <c r="E46" s="172"/>
      <c r="F46" s="3"/>
      <c r="G46" s="1"/>
      <c r="H46" s="2"/>
      <c r="I46" s="64">
        <f t="shared" si="1"/>
        <v>0</v>
      </c>
    </row>
    <row r="47" spans="1:9" x14ac:dyDescent="0.2">
      <c r="A47" s="1"/>
      <c r="B47" s="1"/>
      <c r="C47" s="4"/>
      <c r="D47" s="5"/>
      <c r="E47" s="172"/>
      <c r="F47" s="3"/>
      <c r="G47" s="1"/>
      <c r="H47" s="2"/>
      <c r="I47" s="64">
        <f t="shared" si="1"/>
        <v>0</v>
      </c>
    </row>
    <row r="48" spans="1:9" x14ac:dyDescent="0.2">
      <c r="A48" s="1"/>
      <c r="B48" s="1"/>
      <c r="C48" s="4"/>
      <c r="D48" s="5"/>
      <c r="E48" s="172"/>
      <c r="F48" s="3"/>
      <c r="G48" s="1"/>
      <c r="H48" s="2"/>
      <c r="I48" s="64">
        <f t="shared" si="1"/>
        <v>0</v>
      </c>
    </row>
    <row r="49" spans="1:9" x14ac:dyDescent="0.2">
      <c r="A49" s="1"/>
      <c r="B49" s="1"/>
      <c r="C49" s="4"/>
      <c r="D49" s="5"/>
      <c r="E49" s="172"/>
      <c r="F49" s="3"/>
      <c r="G49" s="1"/>
      <c r="H49" s="2"/>
      <c r="I49" s="64">
        <f t="shared" si="1"/>
        <v>0</v>
      </c>
    </row>
    <row r="50" spans="1:9" x14ac:dyDescent="0.2">
      <c r="A50" s="1"/>
      <c r="B50" s="1"/>
      <c r="C50" s="4"/>
      <c r="D50" s="5"/>
      <c r="E50" s="172"/>
      <c r="F50" s="3"/>
      <c r="G50" s="1"/>
      <c r="H50" s="2"/>
      <c r="I50" s="64">
        <f t="shared" si="1"/>
        <v>0</v>
      </c>
    </row>
    <row r="51" spans="1:9" x14ac:dyDescent="0.2">
      <c r="A51" s="1"/>
      <c r="B51" s="1"/>
      <c r="C51" s="4"/>
      <c r="D51" s="5"/>
      <c r="E51" s="172"/>
      <c r="F51" s="3"/>
      <c r="G51" s="1"/>
      <c r="H51" s="2"/>
      <c r="I51" s="64">
        <f t="shared" si="1"/>
        <v>0</v>
      </c>
    </row>
    <row r="52" spans="1:9" x14ac:dyDescent="0.2">
      <c r="A52" s="1"/>
      <c r="B52" s="1"/>
      <c r="C52" s="4"/>
      <c r="D52" s="5"/>
      <c r="E52" s="172"/>
      <c r="F52" s="3"/>
      <c r="G52" s="1"/>
      <c r="H52" s="2"/>
      <c r="I52" s="64">
        <f t="shared" si="1"/>
        <v>0</v>
      </c>
    </row>
    <row r="53" spans="1:9" x14ac:dyDescent="0.2">
      <c r="A53" s="1"/>
      <c r="B53" s="1"/>
      <c r="C53" s="4"/>
      <c r="D53" s="5"/>
      <c r="E53" s="172"/>
      <c r="F53" s="3"/>
      <c r="G53" s="1"/>
      <c r="H53" s="2"/>
      <c r="I53" s="64">
        <f t="shared" si="1"/>
        <v>0</v>
      </c>
    </row>
    <row r="54" spans="1:9" x14ac:dyDescent="0.2">
      <c r="A54" s="1"/>
      <c r="B54" s="1"/>
      <c r="C54" s="4"/>
      <c r="D54" s="5"/>
      <c r="E54" s="172"/>
      <c r="F54" s="3"/>
      <c r="G54" s="1"/>
      <c r="H54" s="2"/>
      <c r="I54" s="64">
        <f t="shared" si="1"/>
        <v>0</v>
      </c>
    </row>
    <row r="55" spans="1:9" x14ac:dyDescent="0.2">
      <c r="A55" s="1"/>
      <c r="B55" s="1"/>
      <c r="C55" s="4"/>
      <c r="D55" s="5"/>
      <c r="E55" s="172"/>
      <c r="F55" s="3"/>
      <c r="G55" s="1"/>
      <c r="H55" s="2"/>
      <c r="I55" s="64">
        <f t="shared" si="1"/>
        <v>0</v>
      </c>
    </row>
    <row r="56" spans="1:9" x14ac:dyDescent="0.2">
      <c r="A56" s="1"/>
      <c r="B56" s="1"/>
      <c r="C56" s="4"/>
      <c r="D56" s="5"/>
      <c r="E56" s="172"/>
      <c r="F56" s="3"/>
      <c r="G56" s="1"/>
      <c r="H56" s="2"/>
      <c r="I56" s="64">
        <f t="shared" si="1"/>
        <v>0</v>
      </c>
    </row>
    <row r="57" spans="1:9" x14ac:dyDescent="0.2">
      <c r="A57" s="13"/>
      <c r="B57" s="13"/>
      <c r="C57" s="19"/>
      <c r="D57" s="13"/>
      <c r="E57" s="13"/>
      <c r="F57" s="83"/>
      <c r="G57" s="13"/>
      <c r="H57" s="84"/>
    </row>
    <row r="58" spans="1:9" ht="13.5" thickBot="1" x14ac:dyDescent="0.25">
      <c r="A58" s="13"/>
      <c r="B58" s="13"/>
      <c r="C58" s="19"/>
      <c r="D58" s="85">
        <f>SUM(D19:D37,D39:D56)</f>
        <v>0</v>
      </c>
      <c r="E58" s="34"/>
      <c r="F58" s="14" t="s">
        <v>38</v>
      </c>
      <c r="G58" s="14"/>
      <c r="H58" s="74"/>
      <c r="I58" s="86">
        <f>SUM(I19:I37,I39:I56)</f>
        <v>0</v>
      </c>
    </row>
    <row r="59" spans="1:9" ht="13.5" thickTop="1" x14ac:dyDescent="0.2">
      <c r="D59" s="56"/>
      <c r="E59" s="56"/>
    </row>
    <row r="60" spans="1:9" x14ac:dyDescent="0.2">
      <c r="A60" s="14" t="s">
        <v>52</v>
      </c>
    </row>
    <row r="61" spans="1:9" x14ac:dyDescent="0.2">
      <c r="A61" s="14" t="s">
        <v>53</v>
      </c>
    </row>
    <row r="62" spans="1:9" x14ac:dyDescent="0.2">
      <c r="A62" s="14" t="s">
        <v>54</v>
      </c>
    </row>
  </sheetData>
  <sheetProtection password="EB20" sheet="1" selectLockedCells="1"/>
  <mergeCells count="13">
    <mergeCell ref="G4:H4"/>
    <mergeCell ref="G5:H5"/>
    <mergeCell ref="G8:H8"/>
    <mergeCell ref="A18:H18"/>
    <mergeCell ref="B8:D8"/>
    <mergeCell ref="B9:D9"/>
    <mergeCell ref="A38:I38"/>
    <mergeCell ref="G6:H6"/>
    <mergeCell ref="G9:H9"/>
    <mergeCell ref="C11:E11"/>
    <mergeCell ref="D12:E12"/>
    <mergeCell ref="D13:E13"/>
    <mergeCell ref="A15:I16"/>
  </mergeCells>
  <phoneticPr fontId="2" type="noConversion"/>
  <pageMargins left="0.46" right="0.35" top="0.39" bottom="0.55000000000000004" header="0.5" footer="0.5"/>
  <pageSetup scale="85" orientation="portrait" r:id="rId1"/>
  <headerFooter alignWithMargins="0">
    <oddHeader>&amp;CBALDWIN COUNTY BOARD OF EDUCATION
BUS DRIVER SPECIAL PAYROLL FORM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4:L61"/>
  <sheetViews>
    <sheetView workbookViewId="0">
      <selection activeCell="B43" sqref="B43"/>
    </sheetView>
  </sheetViews>
  <sheetFormatPr defaultRowHeight="12" customHeight="1" x14ac:dyDescent="0.2"/>
  <cols>
    <col min="1" max="1" width="17.28515625" customWidth="1"/>
    <col min="2" max="2" width="43.42578125" customWidth="1"/>
    <col min="3" max="3" width="12.5703125" customWidth="1"/>
    <col min="4" max="4" width="14.42578125" customWidth="1"/>
    <col min="5" max="5" width="11.85546875" customWidth="1"/>
  </cols>
  <sheetData>
    <row r="4" spans="1:6" ht="12" customHeight="1" x14ac:dyDescent="0.2">
      <c r="D4" s="87"/>
      <c r="E4" s="88"/>
    </row>
    <row r="5" spans="1:6" ht="12" customHeight="1" x14ac:dyDescent="0.25">
      <c r="A5" s="89"/>
      <c r="B5" s="90"/>
      <c r="D5" s="91" t="s">
        <v>29</v>
      </c>
      <c r="E5" s="92"/>
      <c r="F5" s="90"/>
    </row>
    <row r="6" spans="1:6" ht="12" customHeight="1" x14ac:dyDescent="0.25">
      <c r="A6" s="89"/>
      <c r="B6" s="90"/>
      <c r="D6" s="91" t="s">
        <v>30</v>
      </c>
      <c r="E6" s="92"/>
      <c r="F6" s="90"/>
    </row>
    <row r="7" spans="1:6" ht="12" customHeight="1" thickBot="1" x14ac:dyDescent="0.3">
      <c r="A7" s="89"/>
      <c r="B7" s="90"/>
      <c r="D7" s="93" t="s">
        <v>17</v>
      </c>
      <c r="E7" s="94"/>
      <c r="F7" s="90"/>
    </row>
    <row r="8" spans="1:6" ht="12" customHeight="1" x14ac:dyDescent="0.25">
      <c r="A8" s="95"/>
      <c r="D8" s="96"/>
      <c r="E8" s="96"/>
    </row>
    <row r="9" spans="1:6" ht="12" customHeight="1" x14ac:dyDescent="0.2">
      <c r="A9" s="97" t="s">
        <v>64</v>
      </c>
      <c r="B9" s="98"/>
      <c r="D9" s="96"/>
      <c r="E9" s="96"/>
    </row>
    <row r="10" spans="1:6" ht="12" customHeight="1" x14ac:dyDescent="0.2">
      <c r="A10" s="97"/>
      <c r="D10" s="96"/>
      <c r="E10" s="96"/>
    </row>
    <row r="11" spans="1:6" ht="12" customHeight="1" x14ac:dyDescent="0.2">
      <c r="A11" s="97"/>
      <c r="D11" s="96"/>
      <c r="E11" s="96"/>
    </row>
    <row r="12" spans="1:6" ht="12" customHeight="1" x14ac:dyDescent="0.2">
      <c r="A12" s="97" t="s">
        <v>65</v>
      </c>
      <c r="B12" s="99"/>
      <c r="D12" s="96"/>
      <c r="E12" s="96"/>
    </row>
    <row r="13" spans="1:6" ht="12" customHeight="1" x14ac:dyDescent="0.2">
      <c r="A13" s="97"/>
      <c r="D13" s="96"/>
      <c r="E13" s="96"/>
    </row>
    <row r="14" spans="1:6" ht="12" customHeight="1" x14ac:dyDescent="0.2">
      <c r="A14" s="97"/>
      <c r="D14" s="96"/>
      <c r="E14" s="96"/>
    </row>
    <row r="15" spans="1:6" ht="12" customHeight="1" x14ac:dyDescent="0.2">
      <c r="A15" s="97"/>
      <c r="D15" s="96"/>
      <c r="E15" s="96"/>
    </row>
    <row r="16" spans="1:6" ht="12" customHeight="1" x14ac:dyDescent="0.2">
      <c r="A16" s="97"/>
      <c r="D16" s="96"/>
      <c r="E16" s="96"/>
    </row>
    <row r="17" spans="1:6" ht="12" customHeight="1" x14ac:dyDescent="0.2">
      <c r="A17" s="97" t="s">
        <v>66</v>
      </c>
      <c r="B17" s="98"/>
      <c r="D17" s="96"/>
      <c r="E17" s="96"/>
    </row>
    <row r="18" spans="1:6" ht="12" customHeight="1" x14ac:dyDescent="0.25">
      <c r="A18" s="100"/>
      <c r="D18" s="96"/>
      <c r="E18" s="96"/>
    </row>
    <row r="19" spans="1:6" ht="12" customHeight="1" x14ac:dyDescent="0.2">
      <c r="A19" s="101" t="s">
        <v>67</v>
      </c>
      <c r="B19" s="101" t="s">
        <v>68</v>
      </c>
      <c r="C19" s="102"/>
      <c r="D19" s="103"/>
      <c r="E19" s="104"/>
      <c r="F19" s="105"/>
    </row>
    <row r="20" spans="1:6" ht="12" customHeight="1" x14ac:dyDescent="0.2">
      <c r="A20" s="106"/>
      <c r="B20" s="107" t="s">
        <v>69</v>
      </c>
      <c r="C20" s="108"/>
      <c r="D20" s="109"/>
      <c r="E20" s="110"/>
    </row>
    <row r="21" spans="1:6" ht="12" customHeight="1" x14ac:dyDescent="0.2">
      <c r="A21" s="237" t="s">
        <v>70</v>
      </c>
      <c r="B21" s="111" t="s">
        <v>71</v>
      </c>
      <c r="C21" s="111" t="s">
        <v>72</v>
      </c>
      <c r="D21" s="112" t="s">
        <v>73</v>
      </c>
      <c r="E21" s="112" t="s">
        <v>74</v>
      </c>
    </row>
    <row r="22" spans="1:6" ht="12" customHeight="1" x14ac:dyDescent="0.2">
      <c r="A22" s="238"/>
      <c r="B22" s="113"/>
      <c r="C22" s="113"/>
      <c r="D22" s="114"/>
      <c r="E22" s="114"/>
    </row>
    <row r="23" spans="1:6" ht="12" customHeight="1" x14ac:dyDescent="0.2">
      <c r="A23" s="115"/>
      <c r="B23" s="115"/>
      <c r="C23" s="115"/>
      <c r="D23" s="116"/>
      <c r="E23" s="117">
        <f>PRODUCT(C23:D23)</f>
        <v>0</v>
      </c>
    </row>
    <row r="24" spans="1:6" ht="12" customHeight="1" x14ac:dyDescent="0.2">
      <c r="A24" s="115"/>
      <c r="B24" s="115"/>
      <c r="C24" s="115"/>
      <c r="D24" s="116"/>
      <c r="E24" s="117">
        <f t="shared" ref="E24:E34" si="0">PRODUCT(C24:D24)</f>
        <v>0</v>
      </c>
    </row>
    <row r="25" spans="1:6" ht="12" customHeight="1" x14ac:dyDescent="0.2">
      <c r="A25" s="115"/>
      <c r="B25" s="115"/>
      <c r="C25" s="115"/>
      <c r="D25" s="116"/>
      <c r="E25" s="117">
        <f t="shared" si="0"/>
        <v>0</v>
      </c>
    </row>
    <row r="26" spans="1:6" ht="12" customHeight="1" x14ac:dyDescent="0.2">
      <c r="A26" s="115"/>
      <c r="B26" s="118"/>
      <c r="C26" s="115"/>
      <c r="D26" s="116"/>
      <c r="E26" s="117">
        <f t="shared" si="0"/>
        <v>0</v>
      </c>
    </row>
    <row r="27" spans="1:6" ht="12" customHeight="1" x14ac:dyDescent="0.2">
      <c r="A27" s="119"/>
      <c r="B27" s="115"/>
      <c r="C27" s="115"/>
      <c r="D27" s="116"/>
      <c r="E27" s="117">
        <f t="shared" si="0"/>
        <v>0</v>
      </c>
    </row>
    <row r="28" spans="1:6" ht="12" customHeight="1" x14ac:dyDescent="0.2">
      <c r="A28" s="115"/>
      <c r="B28" s="118"/>
      <c r="C28" s="115"/>
      <c r="D28" s="116"/>
      <c r="E28" s="117">
        <f t="shared" si="0"/>
        <v>0</v>
      </c>
    </row>
    <row r="29" spans="1:6" ht="12" customHeight="1" x14ac:dyDescent="0.2">
      <c r="A29" s="119"/>
      <c r="B29" s="115"/>
      <c r="C29" s="115"/>
      <c r="D29" s="116"/>
      <c r="E29" s="117">
        <f t="shared" si="0"/>
        <v>0</v>
      </c>
    </row>
    <row r="30" spans="1:6" ht="12" customHeight="1" x14ac:dyDescent="0.2">
      <c r="A30" s="115"/>
      <c r="B30" s="118"/>
      <c r="C30" s="115"/>
      <c r="D30" s="116"/>
      <c r="E30" s="117">
        <f t="shared" si="0"/>
        <v>0</v>
      </c>
    </row>
    <row r="31" spans="1:6" ht="12" customHeight="1" x14ac:dyDescent="0.2">
      <c r="A31" s="115"/>
      <c r="B31" s="115"/>
      <c r="C31" s="115"/>
      <c r="D31" s="116"/>
      <c r="E31" s="117">
        <f t="shared" si="0"/>
        <v>0</v>
      </c>
    </row>
    <row r="32" spans="1:6" ht="12" customHeight="1" x14ac:dyDescent="0.2">
      <c r="A32" s="115"/>
      <c r="B32" s="115"/>
      <c r="C32" s="115"/>
      <c r="D32" s="116"/>
      <c r="E32" s="117">
        <f t="shared" si="0"/>
        <v>0</v>
      </c>
    </row>
    <row r="33" spans="1:6" ht="12" customHeight="1" x14ac:dyDescent="0.2">
      <c r="A33" s="115"/>
      <c r="B33" s="115"/>
      <c r="C33" s="115"/>
      <c r="D33" s="116"/>
      <c r="E33" s="117">
        <f t="shared" si="0"/>
        <v>0</v>
      </c>
    </row>
    <row r="34" spans="1:6" ht="12" customHeight="1" x14ac:dyDescent="0.2">
      <c r="A34" s="120"/>
      <c r="B34" s="120"/>
      <c r="C34" s="120"/>
      <c r="D34" s="121"/>
      <c r="E34" s="122">
        <f t="shared" si="0"/>
        <v>0</v>
      </c>
    </row>
    <row r="35" spans="1:6" ht="12" customHeight="1" x14ac:dyDescent="0.2">
      <c r="A35" s="115"/>
      <c r="B35" s="115"/>
      <c r="C35" s="115"/>
      <c r="D35" s="116"/>
      <c r="E35" s="117"/>
    </row>
    <row r="36" spans="1:6" ht="12" customHeight="1" thickBot="1" x14ac:dyDescent="0.25">
      <c r="A36" s="123"/>
      <c r="B36" s="123"/>
      <c r="C36" s="123"/>
      <c r="D36" s="124" t="s">
        <v>75</v>
      </c>
      <c r="E36" s="125">
        <f>SUM(E23:E34)</f>
        <v>0</v>
      </c>
    </row>
    <row r="37" spans="1:6" ht="12" customHeight="1" thickTop="1" x14ac:dyDescent="0.2">
      <c r="A37" s="101" t="s">
        <v>76</v>
      </c>
      <c r="B37" s="101" t="s">
        <v>68</v>
      </c>
      <c r="C37" s="102"/>
      <c r="D37" s="117"/>
      <c r="E37" s="126"/>
      <c r="F37" s="105"/>
    </row>
    <row r="38" spans="1:6" ht="12" customHeight="1" x14ac:dyDescent="0.2">
      <c r="A38" s="106"/>
      <c r="B38" s="127"/>
      <c r="C38" s="128"/>
      <c r="D38" s="128"/>
      <c r="E38" s="129"/>
    </row>
    <row r="39" spans="1:6" ht="12" customHeight="1" x14ac:dyDescent="0.2">
      <c r="A39" s="239" t="s">
        <v>70</v>
      </c>
      <c r="B39" s="101" t="s">
        <v>71</v>
      </c>
      <c r="C39" s="101" t="s">
        <v>72</v>
      </c>
      <c r="D39" s="124" t="s">
        <v>73</v>
      </c>
      <c r="E39" s="124" t="s">
        <v>74</v>
      </c>
    </row>
    <row r="40" spans="1:6" ht="12" customHeight="1" x14ac:dyDescent="0.2">
      <c r="A40" s="239"/>
      <c r="B40" s="101"/>
      <c r="C40" s="101"/>
      <c r="D40" s="124"/>
      <c r="E40" s="124"/>
    </row>
    <row r="41" spans="1:6" ht="12" customHeight="1" x14ac:dyDescent="0.2">
      <c r="A41" s="115"/>
      <c r="B41" s="130"/>
      <c r="C41" s="130"/>
      <c r="D41" s="131"/>
      <c r="E41" s="117">
        <f>PRODUCT(C41:D41)</f>
        <v>0</v>
      </c>
    </row>
    <row r="42" spans="1:6" ht="12" customHeight="1" x14ac:dyDescent="0.2">
      <c r="A42" s="115"/>
      <c r="B42" s="130"/>
      <c r="C42" s="115"/>
      <c r="D42" s="116"/>
      <c r="E42" s="117">
        <f>PRODUCT(C42:D42)</f>
        <v>0</v>
      </c>
    </row>
    <row r="43" spans="1:6" ht="12" customHeight="1" x14ac:dyDescent="0.2">
      <c r="A43" s="119"/>
      <c r="B43" s="132"/>
      <c r="C43" s="120"/>
      <c r="D43" s="121"/>
      <c r="E43" s="117">
        <f>PRODUCT(C43:D43)</f>
        <v>0</v>
      </c>
    </row>
    <row r="44" spans="1:6" ht="12" customHeight="1" x14ac:dyDescent="0.2">
      <c r="A44" s="133"/>
      <c r="B44" s="134"/>
      <c r="C44" s="134"/>
      <c r="D44" s="135"/>
      <c r="E44" s="117">
        <f>PRODUCT(C44:D44)</f>
        <v>0</v>
      </c>
      <c r="F44" s="105"/>
    </row>
    <row r="45" spans="1:6" ht="12" customHeight="1" thickBot="1" x14ac:dyDescent="0.25">
      <c r="A45" s="101" t="s">
        <v>77</v>
      </c>
      <c r="B45" s="106" t="s">
        <v>68</v>
      </c>
      <c r="C45" s="136"/>
      <c r="D45" s="137" t="s">
        <v>78</v>
      </c>
      <c r="E45" s="138">
        <f>SUM(E41:E44)</f>
        <v>0</v>
      </c>
      <c r="F45" s="139"/>
    </row>
    <row r="46" spans="1:6" ht="12" customHeight="1" thickTop="1" x14ac:dyDescent="0.2">
      <c r="A46" s="140"/>
      <c r="B46" s="141" t="s">
        <v>79</v>
      </c>
      <c r="C46" s="108"/>
      <c r="D46" s="109"/>
      <c r="E46" s="142"/>
      <c r="F46" s="105"/>
    </row>
    <row r="47" spans="1:6" ht="12" customHeight="1" x14ac:dyDescent="0.2">
      <c r="A47" s="237" t="s">
        <v>70</v>
      </c>
      <c r="B47" s="111" t="s">
        <v>71</v>
      </c>
      <c r="C47" s="111" t="s">
        <v>80</v>
      </c>
      <c r="D47" s="112" t="s">
        <v>73</v>
      </c>
      <c r="E47" s="112" t="s">
        <v>74</v>
      </c>
    </row>
    <row r="48" spans="1:6" ht="12" customHeight="1" x14ac:dyDescent="0.2">
      <c r="A48" s="238"/>
      <c r="B48" s="101"/>
      <c r="C48" s="101"/>
      <c r="D48" s="124"/>
      <c r="E48" s="124"/>
    </row>
    <row r="49" spans="1:12" ht="12" customHeight="1" x14ac:dyDescent="0.2">
      <c r="A49" s="115"/>
      <c r="B49" s="115"/>
      <c r="C49" s="115"/>
      <c r="D49" s="116"/>
      <c r="E49" s="117">
        <f>PRODUCT(C49:D49)</f>
        <v>0</v>
      </c>
      <c r="F49" s="105"/>
    </row>
    <row r="50" spans="1:12" ht="12" customHeight="1" x14ac:dyDescent="0.2">
      <c r="A50" s="115"/>
      <c r="B50" s="115"/>
      <c r="C50" s="115"/>
      <c r="D50" s="116"/>
      <c r="E50" s="117">
        <f>PRODUCT(C50:D50)</f>
        <v>0</v>
      </c>
    </row>
    <row r="51" spans="1:12" ht="12" customHeight="1" x14ac:dyDescent="0.2">
      <c r="A51" s="134"/>
      <c r="B51" s="134"/>
      <c r="C51" s="134"/>
      <c r="D51" s="135"/>
      <c r="E51" s="117">
        <f>PRODUCT(C51:D51)</f>
        <v>0</v>
      </c>
    </row>
    <row r="52" spans="1:12" ht="12" customHeight="1" x14ac:dyDescent="0.2">
      <c r="D52" s="143" t="s">
        <v>81</v>
      </c>
      <c r="E52" s="144">
        <f>SUM(E49:E51)</f>
        <v>0</v>
      </c>
    </row>
    <row r="53" spans="1:12" ht="12" customHeight="1" x14ac:dyDescent="0.2">
      <c r="D53" s="145"/>
      <c r="E53" s="146"/>
    </row>
    <row r="54" spans="1:12" ht="12" customHeight="1" thickBot="1" x14ac:dyDescent="0.25">
      <c r="D54" s="143" t="s">
        <v>28</v>
      </c>
      <c r="E54" s="147">
        <f>SUM(E36+E45+E52)</f>
        <v>0</v>
      </c>
    </row>
    <row r="55" spans="1:12" ht="12" customHeight="1" thickTop="1" x14ac:dyDescent="0.2">
      <c r="D55" s="143"/>
      <c r="E55" s="146"/>
    </row>
    <row r="56" spans="1:12" ht="12" customHeight="1" x14ac:dyDescent="0.2">
      <c r="A56" s="148" t="s">
        <v>90</v>
      </c>
      <c r="D56" s="96"/>
      <c r="E56" s="96"/>
    </row>
    <row r="57" spans="1:12" ht="12" customHeight="1" x14ac:dyDescent="0.2">
      <c r="A57" s="148" t="s">
        <v>89</v>
      </c>
      <c r="D57" s="96"/>
      <c r="E57" s="96"/>
    </row>
    <row r="58" spans="1:12" ht="12" customHeight="1" x14ac:dyDescent="0.2">
      <c r="D58" s="96"/>
      <c r="E58" s="96"/>
    </row>
    <row r="59" spans="1:12" ht="12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spans="1:12" s="105" customFormat="1" ht="12" customHeight="1" x14ac:dyDescent="0.2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</row>
    <row r="61" spans="1:12" ht="12" customHeight="1" x14ac:dyDescent="0.2">
      <c r="D61" s="96"/>
      <c r="E61" s="96"/>
    </row>
  </sheetData>
  <sheetProtection password="EB20" sheet="1" objects="1" scenarios="1" selectLockedCells="1"/>
  <mergeCells count="3">
    <mergeCell ref="A21:A22"/>
    <mergeCell ref="A39:A40"/>
    <mergeCell ref="A47:A48"/>
  </mergeCells>
  <pageMargins left="0.25" right="0.25" top="0.5" bottom="0.25" header="0.5" footer="0.5"/>
  <pageSetup orientation="portrait" r:id="rId1"/>
  <headerFooter alignWithMargins="0">
    <oddHeader xml:space="preserve">&amp;CBALDWIN COUNTY BOARD OF EDUCATION
TITLE 1 PAYROLL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F70"/>
  <sheetViews>
    <sheetView tabSelected="1" zoomScaleNormal="100" workbookViewId="0">
      <selection activeCell="B23" sqref="B23"/>
    </sheetView>
  </sheetViews>
  <sheetFormatPr defaultRowHeight="12.75" x14ac:dyDescent="0.2"/>
  <cols>
    <col min="1" max="1" width="17.5703125" customWidth="1"/>
    <col min="2" max="2" width="36.28515625" customWidth="1"/>
    <col min="3" max="3" width="16.5703125" customWidth="1"/>
    <col min="4" max="4" width="12.85546875" customWidth="1"/>
    <col min="5" max="5" width="18.42578125" customWidth="1"/>
    <col min="6" max="6" width="15.85546875" customWidth="1"/>
  </cols>
  <sheetData>
    <row r="4" spans="1:6" ht="12" customHeight="1" x14ac:dyDescent="0.25">
      <c r="A4" s="89"/>
      <c r="B4" s="90"/>
      <c r="C4" s="90"/>
      <c r="D4" s="149" t="s">
        <v>29</v>
      </c>
      <c r="E4" s="150"/>
      <c r="F4" s="90"/>
    </row>
    <row r="5" spans="1:6" ht="12" customHeight="1" x14ac:dyDescent="0.25">
      <c r="A5" s="89"/>
      <c r="B5" s="90"/>
      <c r="C5" s="90"/>
      <c r="D5" s="151" t="s">
        <v>82</v>
      </c>
      <c r="E5" s="150"/>
      <c r="F5" s="90"/>
    </row>
    <row r="6" spans="1:6" ht="12" customHeight="1" x14ac:dyDescent="0.25">
      <c r="A6" s="89"/>
      <c r="B6" s="90"/>
      <c r="C6" s="90"/>
      <c r="D6" s="151"/>
      <c r="E6" s="152"/>
      <c r="F6" s="90"/>
    </row>
    <row r="7" spans="1:6" ht="12" customHeight="1" x14ac:dyDescent="0.25">
      <c r="A7" s="89"/>
      <c r="B7" s="90"/>
      <c r="C7" s="90"/>
      <c r="D7" s="153" t="s">
        <v>17</v>
      </c>
      <c r="E7" s="154" t="s">
        <v>31</v>
      </c>
      <c r="F7" s="90"/>
    </row>
    <row r="8" spans="1:6" ht="12" customHeight="1" x14ac:dyDescent="0.25">
      <c r="A8" s="89"/>
      <c r="B8" s="90"/>
      <c r="C8" s="90"/>
      <c r="D8" s="155"/>
      <c r="E8" s="156"/>
      <c r="F8" s="90"/>
    </row>
    <row r="9" spans="1:6" ht="12" customHeight="1" x14ac:dyDescent="0.25">
      <c r="A9" s="95"/>
      <c r="D9" s="96"/>
      <c r="E9" s="96"/>
    </row>
    <row r="10" spans="1:6" ht="12" customHeight="1" x14ac:dyDescent="0.2">
      <c r="A10" s="97" t="s">
        <v>64</v>
      </c>
      <c r="B10" s="98"/>
      <c r="D10" s="143" t="s">
        <v>83</v>
      </c>
      <c r="E10" s="157"/>
    </row>
    <row r="11" spans="1:6" ht="12" customHeight="1" x14ac:dyDescent="0.2">
      <c r="A11" s="97"/>
      <c r="D11" s="96"/>
      <c r="E11" s="96"/>
    </row>
    <row r="12" spans="1:6" ht="12" customHeight="1" x14ac:dyDescent="0.2">
      <c r="A12" s="97"/>
      <c r="D12" s="96"/>
      <c r="E12" s="96"/>
    </row>
    <row r="13" spans="1:6" ht="12" customHeight="1" x14ac:dyDescent="0.2">
      <c r="A13" s="97" t="s">
        <v>65</v>
      </c>
      <c r="B13" s="99"/>
      <c r="D13" s="96"/>
      <c r="E13" s="96"/>
    </row>
    <row r="14" spans="1:6" ht="12" customHeight="1" x14ac:dyDescent="0.2">
      <c r="A14" s="97"/>
      <c r="D14" s="96"/>
      <c r="E14" s="96"/>
    </row>
    <row r="15" spans="1:6" ht="12" customHeight="1" x14ac:dyDescent="0.2">
      <c r="A15" s="97"/>
      <c r="D15" s="96"/>
      <c r="E15" s="96"/>
    </row>
    <row r="16" spans="1:6" ht="12" customHeight="1" x14ac:dyDescent="0.2">
      <c r="A16" s="97" t="s">
        <v>66</v>
      </c>
      <c r="B16" s="98"/>
      <c r="D16" s="96"/>
      <c r="E16" s="96"/>
    </row>
    <row r="17" spans="1:6" ht="12" customHeight="1" x14ac:dyDescent="0.2">
      <c r="A17" s="97"/>
      <c r="D17" s="96"/>
      <c r="E17" s="96"/>
    </row>
    <row r="18" spans="1:6" ht="12" customHeight="1" x14ac:dyDescent="0.25">
      <c r="A18" s="95"/>
      <c r="D18" s="96"/>
      <c r="E18" s="96"/>
    </row>
    <row r="19" spans="1:6" x14ac:dyDescent="0.2">
      <c r="A19" s="101" t="s">
        <v>84</v>
      </c>
      <c r="B19" s="101" t="s">
        <v>68</v>
      </c>
      <c r="C19" s="102"/>
      <c r="D19" s="103"/>
      <c r="E19" s="104"/>
      <c r="F19" s="105"/>
    </row>
    <row r="20" spans="1:6" x14ac:dyDescent="0.2">
      <c r="A20" s="106"/>
      <c r="B20" s="158" t="s">
        <v>93</v>
      </c>
      <c r="C20" s="108"/>
      <c r="D20" s="109"/>
      <c r="E20" s="110"/>
    </row>
    <row r="21" spans="1:6" x14ac:dyDescent="0.2">
      <c r="A21" s="237" t="s">
        <v>70</v>
      </c>
      <c r="B21" s="111" t="s">
        <v>71</v>
      </c>
      <c r="C21" s="111" t="s">
        <v>72</v>
      </c>
      <c r="D21" s="112" t="s">
        <v>85</v>
      </c>
      <c r="E21" s="112" t="s">
        <v>74</v>
      </c>
    </row>
    <row r="22" spans="1:6" x14ac:dyDescent="0.2">
      <c r="A22" s="238"/>
      <c r="B22" s="113"/>
      <c r="C22" s="113"/>
      <c r="D22" s="114"/>
      <c r="E22" s="114"/>
    </row>
    <row r="23" spans="1:6" x14ac:dyDescent="0.2">
      <c r="A23" s="115"/>
      <c r="B23" s="115"/>
      <c r="C23" s="159">
        <v>0</v>
      </c>
      <c r="D23" s="117">
        <v>22.5</v>
      </c>
      <c r="E23" s="117">
        <f t="shared" ref="E23:E33" si="0">PRODUCT(C23:D23)</f>
        <v>0</v>
      </c>
    </row>
    <row r="24" spans="1:6" x14ac:dyDescent="0.2">
      <c r="A24" s="115"/>
      <c r="B24" s="115"/>
      <c r="C24" s="159">
        <v>0</v>
      </c>
      <c r="D24" s="117">
        <v>22.5</v>
      </c>
      <c r="E24" s="117">
        <f t="shared" si="0"/>
        <v>0</v>
      </c>
    </row>
    <row r="25" spans="1:6" x14ac:dyDescent="0.2">
      <c r="A25" s="115"/>
      <c r="B25" s="115"/>
      <c r="C25" s="159">
        <v>0</v>
      </c>
      <c r="D25" s="117">
        <v>22.5</v>
      </c>
      <c r="E25" s="117">
        <f t="shared" si="0"/>
        <v>0</v>
      </c>
    </row>
    <row r="26" spans="1:6" x14ac:dyDescent="0.2">
      <c r="A26" s="115"/>
      <c r="B26" s="118"/>
      <c r="C26" s="159">
        <v>0</v>
      </c>
      <c r="D26" s="117">
        <v>22.5</v>
      </c>
      <c r="E26" s="117">
        <f>PRODUCT(C26:D26)</f>
        <v>0</v>
      </c>
    </row>
    <row r="27" spans="1:6" x14ac:dyDescent="0.2">
      <c r="A27" s="119"/>
      <c r="B27" s="115"/>
      <c r="C27" s="159">
        <v>0</v>
      </c>
      <c r="D27" s="117">
        <v>22.5</v>
      </c>
      <c r="E27" s="117">
        <f t="shared" si="0"/>
        <v>0</v>
      </c>
    </row>
    <row r="28" spans="1:6" x14ac:dyDescent="0.2">
      <c r="A28" s="115"/>
      <c r="B28" s="118"/>
      <c r="C28" s="159">
        <v>0</v>
      </c>
      <c r="D28" s="117">
        <v>22.5</v>
      </c>
      <c r="E28" s="117">
        <f t="shared" si="0"/>
        <v>0</v>
      </c>
    </row>
    <row r="29" spans="1:6" x14ac:dyDescent="0.2">
      <c r="A29" s="115"/>
      <c r="B29" s="115"/>
      <c r="C29" s="159">
        <v>0</v>
      </c>
      <c r="D29" s="117">
        <v>22.5</v>
      </c>
      <c r="E29" s="117">
        <f>PRODUCT(C29:D29)</f>
        <v>0</v>
      </c>
    </row>
    <row r="30" spans="1:6" x14ac:dyDescent="0.2">
      <c r="A30" s="115"/>
      <c r="B30" s="118"/>
      <c r="C30" s="159">
        <v>0</v>
      </c>
      <c r="D30" s="117">
        <v>22.5</v>
      </c>
      <c r="E30" s="117">
        <f t="shared" si="0"/>
        <v>0</v>
      </c>
    </row>
    <row r="31" spans="1:6" x14ac:dyDescent="0.2">
      <c r="A31" s="115"/>
      <c r="B31" s="115"/>
      <c r="C31" s="159">
        <v>0</v>
      </c>
      <c r="D31" s="117">
        <v>22.5</v>
      </c>
      <c r="E31" s="117">
        <f t="shared" si="0"/>
        <v>0</v>
      </c>
    </row>
    <row r="32" spans="1:6" x14ac:dyDescent="0.2">
      <c r="A32" s="115"/>
      <c r="B32" s="115"/>
      <c r="C32" s="159">
        <v>0</v>
      </c>
      <c r="D32" s="117">
        <v>22.5</v>
      </c>
      <c r="E32" s="117">
        <f t="shared" si="0"/>
        <v>0</v>
      </c>
    </row>
    <row r="33" spans="1:5" x14ac:dyDescent="0.2">
      <c r="A33" s="115"/>
      <c r="B33" s="115"/>
      <c r="C33" s="159">
        <v>0</v>
      </c>
      <c r="D33" s="117">
        <v>22.5</v>
      </c>
      <c r="E33" s="117">
        <f t="shared" si="0"/>
        <v>0</v>
      </c>
    </row>
    <row r="34" spans="1:5" x14ac:dyDescent="0.2">
      <c r="A34" s="115"/>
      <c r="B34" s="115"/>
      <c r="C34" s="159">
        <v>0</v>
      </c>
      <c r="D34" s="117">
        <v>22.5</v>
      </c>
      <c r="E34" s="117">
        <f>PRODUCT(C34:D34)</f>
        <v>0</v>
      </c>
    </row>
    <row r="35" spans="1:5" x14ac:dyDescent="0.2">
      <c r="A35" s="115"/>
      <c r="B35" s="115"/>
      <c r="C35" s="159">
        <v>0</v>
      </c>
      <c r="D35" s="117">
        <v>22.5</v>
      </c>
      <c r="E35" s="117">
        <f>PRODUCT(C35:D35)</f>
        <v>0</v>
      </c>
    </row>
    <row r="36" spans="1:5" x14ac:dyDescent="0.2">
      <c r="A36" s="160"/>
      <c r="B36" s="134"/>
      <c r="C36" s="159">
        <v>0</v>
      </c>
      <c r="D36" s="117">
        <v>22.5</v>
      </c>
      <c r="E36" s="117">
        <f>PRODUCT(C36:D36)</f>
        <v>0</v>
      </c>
    </row>
    <row r="37" spans="1:5" ht="13.5" thickBot="1" x14ac:dyDescent="0.25">
      <c r="C37" s="161"/>
      <c r="D37" s="162" t="s">
        <v>86</v>
      </c>
      <c r="E37" s="163">
        <f>SUM(E23:E36)</f>
        <v>0</v>
      </c>
    </row>
    <row r="38" spans="1:5" ht="13.5" thickTop="1" x14ac:dyDescent="0.2">
      <c r="C38" s="161"/>
      <c r="D38" s="164"/>
      <c r="E38" s="96"/>
    </row>
    <row r="39" spans="1:5" x14ac:dyDescent="0.2">
      <c r="A39" s="148" t="s">
        <v>87</v>
      </c>
      <c r="D39" s="96"/>
      <c r="E39" s="96"/>
    </row>
    <row r="40" spans="1:5" x14ac:dyDescent="0.2">
      <c r="A40" s="148" t="s">
        <v>88</v>
      </c>
      <c r="D40" s="96"/>
      <c r="E40" s="96"/>
    </row>
    <row r="41" spans="1:5" x14ac:dyDescent="0.2">
      <c r="D41" s="96"/>
      <c r="E41" s="96"/>
    </row>
    <row r="42" spans="1:5" x14ac:dyDescent="0.2">
      <c r="D42" s="96"/>
      <c r="E42" s="96"/>
    </row>
    <row r="43" spans="1:5" x14ac:dyDescent="0.2">
      <c r="D43" s="96"/>
      <c r="E43" s="96"/>
    </row>
    <row r="44" spans="1:5" x14ac:dyDescent="0.2">
      <c r="D44" s="96"/>
      <c r="E44" s="96"/>
    </row>
    <row r="45" spans="1:5" x14ac:dyDescent="0.2">
      <c r="D45" s="96"/>
      <c r="E45" s="96"/>
    </row>
    <row r="46" spans="1:5" x14ac:dyDescent="0.2">
      <c r="D46" s="96"/>
      <c r="E46" s="96"/>
    </row>
    <row r="47" spans="1:5" x14ac:dyDescent="0.2">
      <c r="D47" s="96"/>
      <c r="E47" s="96"/>
    </row>
    <row r="48" spans="1:5" x14ac:dyDescent="0.2">
      <c r="D48" s="96"/>
      <c r="E48" s="96"/>
    </row>
    <row r="49" spans="4:5" x14ac:dyDescent="0.2">
      <c r="D49" s="96"/>
      <c r="E49" s="96"/>
    </row>
    <row r="50" spans="4:5" x14ac:dyDescent="0.2">
      <c r="D50" s="96"/>
      <c r="E50" s="96"/>
    </row>
    <row r="51" spans="4:5" x14ac:dyDescent="0.2">
      <c r="D51" s="96"/>
      <c r="E51" s="96"/>
    </row>
    <row r="52" spans="4:5" x14ac:dyDescent="0.2">
      <c r="D52" s="96"/>
      <c r="E52" s="96"/>
    </row>
    <row r="53" spans="4:5" x14ac:dyDescent="0.2">
      <c r="D53" s="96"/>
      <c r="E53" s="96"/>
    </row>
    <row r="54" spans="4:5" x14ac:dyDescent="0.2">
      <c r="D54" s="96"/>
      <c r="E54" s="96"/>
    </row>
    <row r="55" spans="4:5" x14ac:dyDescent="0.2">
      <c r="D55" s="96"/>
      <c r="E55" s="96"/>
    </row>
    <row r="56" spans="4:5" x14ac:dyDescent="0.2">
      <c r="D56" s="96"/>
      <c r="E56" s="96"/>
    </row>
    <row r="57" spans="4:5" x14ac:dyDescent="0.2">
      <c r="D57" s="96"/>
      <c r="E57" s="96"/>
    </row>
    <row r="58" spans="4:5" x14ac:dyDescent="0.2">
      <c r="D58" s="96"/>
      <c r="E58" s="96"/>
    </row>
    <row r="59" spans="4:5" x14ac:dyDescent="0.2">
      <c r="D59" s="96"/>
      <c r="E59" s="96"/>
    </row>
    <row r="60" spans="4:5" x14ac:dyDescent="0.2">
      <c r="D60" s="96"/>
      <c r="E60" s="96"/>
    </row>
    <row r="61" spans="4:5" x14ac:dyDescent="0.2">
      <c r="D61" s="96"/>
      <c r="E61" s="96"/>
    </row>
    <row r="62" spans="4:5" x14ac:dyDescent="0.2">
      <c r="D62" s="96"/>
      <c r="E62" s="96"/>
    </row>
    <row r="63" spans="4:5" x14ac:dyDescent="0.2">
      <c r="D63" s="96"/>
      <c r="E63" s="96"/>
    </row>
    <row r="64" spans="4:5" x14ac:dyDescent="0.2">
      <c r="D64" s="96"/>
      <c r="E64" s="96"/>
    </row>
    <row r="65" spans="4:5" x14ac:dyDescent="0.2">
      <c r="D65" s="96"/>
      <c r="E65" s="96"/>
    </row>
    <row r="66" spans="4:5" x14ac:dyDescent="0.2">
      <c r="D66" s="96"/>
      <c r="E66" s="96"/>
    </row>
    <row r="67" spans="4:5" x14ac:dyDescent="0.2">
      <c r="D67" s="96"/>
      <c r="E67" s="96"/>
    </row>
    <row r="68" spans="4:5" x14ac:dyDescent="0.2">
      <c r="D68" s="96"/>
      <c r="E68" s="96"/>
    </row>
    <row r="69" spans="4:5" x14ac:dyDescent="0.2">
      <c r="D69" s="96"/>
      <c r="E69" s="96"/>
    </row>
    <row r="70" spans="4:5" x14ac:dyDescent="0.2">
      <c r="D70" s="96"/>
      <c r="E70" s="96"/>
    </row>
  </sheetData>
  <sheetProtection password="EB20" sheet="1" objects="1" scenarios="1" selectLockedCells="1"/>
  <mergeCells count="1">
    <mergeCell ref="A21:A22"/>
  </mergeCells>
  <pageMargins left="0.25" right="0.25" top="0.5" bottom="0.25" header="0.5" footer="0.5"/>
  <pageSetup orientation="portrait" r:id="rId1"/>
  <headerFooter alignWithMargins="0">
    <oddHeader xml:space="preserve">&amp;CBALDWIN COUNTY BOARD OF EDUCATION
ACADEMIC SATURDAY SCHOOL PAYROLL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workbookViewId="0"/>
  </sheetViews>
  <sheetFormatPr defaultRowHeight="12.75" x14ac:dyDescent="0.2"/>
  <cols>
    <col min="1" max="1" width="9.140625" style="178"/>
    <col min="2" max="2" width="39" style="179" bestFit="1" customWidth="1"/>
    <col min="3" max="3" width="9.28515625" bestFit="1" customWidth="1"/>
    <col min="4" max="4" width="3.5703125" customWidth="1"/>
    <col min="6" max="6" width="12.7109375" style="178" hidden="1" customWidth="1"/>
    <col min="7" max="7" width="12.7109375" style="190" hidden="1" customWidth="1"/>
    <col min="8" max="8" width="12.7109375" style="178" customWidth="1"/>
    <col min="9" max="9" width="4.7109375" customWidth="1"/>
    <col min="10" max="10" width="27" customWidth="1"/>
  </cols>
  <sheetData>
    <row r="1" spans="1:10" ht="38.25" x14ac:dyDescent="0.2">
      <c r="A1" s="173" t="s">
        <v>40</v>
      </c>
      <c r="B1" s="192" t="s">
        <v>115</v>
      </c>
      <c r="C1" s="174" t="s">
        <v>108</v>
      </c>
      <c r="D1" s="174"/>
      <c r="E1" s="175" t="s">
        <v>107</v>
      </c>
      <c r="G1" s="189"/>
      <c r="H1" s="176" t="s">
        <v>105</v>
      </c>
      <c r="I1" s="176"/>
      <c r="J1" s="177" t="s">
        <v>106</v>
      </c>
    </row>
    <row r="2" spans="1:10" x14ac:dyDescent="0.2">
      <c r="A2" s="178">
        <f>'X-TRA WRK AGREE-RECORD 50'!D17</f>
        <v>0</v>
      </c>
      <c r="B2" s="188">
        <f>'X-TRA WRK AGREE-RECORD 50'!G17</f>
        <v>0</v>
      </c>
      <c r="C2" s="187"/>
      <c r="D2" t="s">
        <v>103</v>
      </c>
      <c r="E2">
        <f>'X-TRA WRK AGREE-RECORD 50'!A17</f>
        <v>0</v>
      </c>
      <c r="F2" s="178">
        <f>A2*1.1</f>
        <v>0</v>
      </c>
      <c r="G2" s="190">
        <v>2</v>
      </c>
      <c r="H2" s="178">
        <f>ROUND(F2,G2)</f>
        <v>0</v>
      </c>
      <c r="I2" s="148" t="s">
        <v>112</v>
      </c>
      <c r="J2">
        <f>'X-TRA WRK AGREE-RECORD 50'!E17</f>
        <v>0</v>
      </c>
    </row>
    <row r="3" spans="1:10" x14ac:dyDescent="0.2">
      <c r="A3" s="178">
        <f>'X-TRA WRK AGREE-RECORD 50'!D18</f>
        <v>0</v>
      </c>
      <c r="B3" s="188">
        <f>'X-TRA WRK AGREE-RECORD 50'!G18</f>
        <v>0</v>
      </c>
      <c r="C3" s="187"/>
      <c r="D3" t="s">
        <v>103</v>
      </c>
      <c r="E3">
        <f>'X-TRA WRK AGREE-RECORD 50'!A18</f>
        <v>0</v>
      </c>
      <c r="F3" s="178">
        <f t="shared" ref="F3:F35" si="0">A3*1.1</f>
        <v>0</v>
      </c>
      <c r="G3" s="190">
        <v>2</v>
      </c>
      <c r="H3" s="178">
        <f t="shared" ref="H3:H66" si="1">ROUND(F3,G3)</f>
        <v>0</v>
      </c>
      <c r="I3" s="148" t="s">
        <v>112</v>
      </c>
      <c r="J3">
        <f>'X-TRA WRK AGREE-RECORD 50'!E18</f>
        <v>0</v>
      </c>
    </row>
    <row r="4" spans="1:10" x14ac:dyDescent="0.2">
      <c r="A4" s="178">
        <f>'X-TRA WRK AGREE-RECORD 50'!D19</f>
        <v>0</v>
      </c>
      <c r="B4" s="188">
        <f>'X-TRA WRK AGREE-RECORD 50'!G19</f>
        <v>0</v>
      </c>
      <c r="D4" t="s">
        <v>103</v>
      </c>
      <c r="E4">
        <f>'X-TRA WRK AGREE-RECORD 50'!A19</f>
        <v>0</v>
      </c>
      <c r="F4" s="178">
        <f t="shared" si="0"/>
        <v>0</v>
      </c>
      <c r="G4" s="190">
        <v>2</v>
      </c>
      <c r="H4" s="178">
        <f t="shared" si="1"/>
        <v>0</v>
      </c>
      <c r="I4" s="148" t="s">
        <v>112</v>
      </c>
      <c r="J4">
        <f>'X-TRA WRK AGREE-RECORD 50'!E19</f>
        <v>0</v>
      </c>
    </row>
    <row r="5" spans="1:10" x14ac:dyDescent="0.2">
      <c r="A5" s="178">
        <f>'X-TRA WRK AGREE-RECORD 50'!D20</f>
        <v>0</v>
      </c>
      <c r="B5" s="188">
        <f>'X-TRA WRK AGREE-RECORD 50'!G20</f>
        <v>0</v>
      </c>
      <c r="D5" t="s">
        <v>103</v>
      </c>
      <c r="E5">
        <f>'X-TRA WRK AGREE-RECORD 50'!A20</f>
        <v>0</v>
      </c>
      <c r="F5" s="178">
        <f t="shared" si="0"/>
        <v>0</v>
      </c>
      <c r="G5" s="190">
        <v>2</v>
      </c>
      <c r="H5" s="178">
        <f t="shared" si="1"/>
        <v>0</v>
      </c>
      <c r="I5" s="148" t="s">
        <v>112</v>
      </c>
      <c r="J5">
        <f>'X-TRA WRK AGREE-RECORD 50'!E20</f>
        <v>0</v>
      </c>
    </row>
    <row r="6" spans="1:10" x14ac:dyDescent="0.2">
      <c r="A6" s="178">
        <f>'X-TRA WRK AGREE-RECORD 50'!D21</f>
        <v>0</v>
      </c>
      <c r="B6" s="188">
        <f>'X-TRA WRK AGREE-RECORD 50'!G21</f>
        <v>0</v>
      </c>
      <c r="D6" t="s">
        <v>103</v>
      </c>
      <c r="E6">
        <f>'X-TRA WRK AGREE-RECORD 50'!A21</f>
        <v>0</v>
      </c>
      <c r="F6" s="178">
        <f t="shared" si="0"/>
        <v>0</v>
      </c>
      <c r="G6" s="190">
        <v>2</v>
      </c>
      <c r="H6" s="178">
        <f t="shared" si="1"/>
        <v>0</v>
      </c>
      <c r="I6" s="148" t="s">
        <v>112</v>
      </c>
      <c r="J6">
        <f>'X-TRA WRK AGREE-RECORD 50'!E21</f>
        <v>0</v>
      </c>
    </row>
    <row r="7" spans="1:10" x14ac:dyDescent="0.2">
      <c r="A7" s="178">
        <f>'X-TRA WRK AGREE-RECORD 50'!D22</f>
        <v>0</v>
      </c>
      <c r="B7" s="188">
        <f>'X-TRA WRK AGREE-RECORD 50'!G22</f>
        <v>0</v>
      </c>
      <c r="D7" t="s">
        <v>103</v>
      </c>
      <c r="E7">
        <f>'X-TRA WRK AGREE-RECORD 50'!A22</f>
        <v>0</v>
      </c>
      <c r="F7" s="178">
        <f t="shared" si="0"/>
        <v>0</v>
      </c>
      <c r="G7" s="190">
        <v>2</v>
      </c>
      <c r="H7" s="178">
        <f t="shared" si="1"/>
        <v>0</v>
      </c>
      <c r="I7" s="148" t="s">
        <v>112</v>
      </c>
      <c r="J7">
        <f>'X-TRA WRK AGREE-RECORD 50'!E22</f>
        <v>0</v>
      </c>
    </row>
    <row r="8" spans="1:10" x14ac:dyDescent="0.2">
      <c r="A8" s="178">
        <f>'X-TRA WRK AGREE-RECORD 50'!D23</f>
        <v>0</v>
      </c>
      <c r="B8" s="188">
        <f>'X-TRA WRK AGREE-RECORD 50'!G23</f>
        <v>0</v>
      </c>
      <c r="D8" t="s">
        <v>103</v>
      </c>
      <c r="E8">
        <f>'X-TRA WRK AGREE-RECORD 50'!A23</f>
        <v>0</v>
      </c>
      <c r="F8" s="178">
        <f t="shared" si="0"/>
        <v>0</v>
      </c>
      <c r="G8" s="190">
        <v>2</v>
      </c>
      <c r="H8" s="178">
        <f t="shared" si="1"/>
        <v>0</v>
      </c>
      <c r="I8" s="148" t="s">
        <v>112</v>
      </c>
      <c r="J8">
        <f>'X-TRA WRK AGREE-RECORD 50'!E23</f>
        <v>0</v>
      </c>
    </row>
    <row r="9" spans="1:10" x14ac:dyDescent="0.2">
      <c r="A9" s="178">
        <f>'X-TRA WRK AGREE-RECORD 50'!D24</f>
        <v>0</v>
      </c>
      <c r="B9" s="188">
        <f>'X-TRA WRK AGREE-RECORD 50'!G24</f>
        <v>0</v>
      </c>
      <c r="D9" t="s">
        <v>103</v>
      </c>
      <c r="E9">
        <f>'X-TRA WRK AGREE-RECORD 50'!A24</f>
        <v>0</v>
      </c>
      <c r="F9" s="178">
        <f t="shared" si="0"/>
        <v>0</v>
      </c>
      <c r="G9" s="190">
        <v>2</v>
      </c>
      <c r="H9" s="178">
        <f t="shared" si="1"/>
        <v>0</v>
      </c>
      <c r="I9" s="148" t="s">
        <v>112</v>
      </c>
      <c r="J9">
        <f>'X-TRA WRK AGREE-RECORD 50'!E24</f>
        <v>0</v>
      </c>
    </row>
    <row r="10" spans="1:10" x14ac:dyDescent="0.2">
      <c r="A10" s="178">
        <f>'X-TRA WRK AGREE-RECORD 50'!D25</f>
        <v>0</v>
      </c>
      <c r="B10" s="188">
        <f>'X-TRA WRK AGREE-RECORD 50'!G25</f>
        <v>0</v>
      </c>
      <c r="D10" t="s">
        <v>103</v>
      </c>
      <c r="E10">
        <f>'X-TRA WRK AGREE-RECORD 50'!A25</f>
        <v>0</v>
      </c>
      <c r="F10" s="178">
        <f t="shared" si="0"/>
        <v>0</v>
      </c>
      <c r="G10" s="190">
        <v>2</v>
      </c>
      <c r="H10" s="178">
        <f t="shared" si="1"/>
        <v>0</v>
      </c>
      <c r="I10" s="148" t="s">
        <v>112</v>
      </c>
      <c r="J10">
        <f>'X-TRA WRK AGREE-RECORD 50'!E25</f>
        <v>0</v>
      </c>
    </row>
    <row r="11" spans="1:10" x14ac:dyDescent="0.2">
      <c r="A11" s="178">
        <f>'X-TRA WRK AGREE-RECORD 50'!D26</f>
        <v>0</v>
      </c>
      <c r="B11" s="188">
        <f>'X-TRA WRK AGREE-RECORD 50'!G26</f>
        <v>0</v>
      </c>
      <c r="D11" t="s">
        <v>103</v>
      </c>
      <c r="E11">
        <f>'X-TRA WRK AGREE-RECORD 50'!A26</f>
        <v>0</v>
      </c>
      <c r="F11" s="178">
        <f t="shared" si="0"/>
        <v>0</v>
      </c>
      <c r="G11" s="190">
        <v>2</v>
      </c>
      <c r="H11" s="178">
        <f t="shared" si="1"/>
        <v>0</v>
      </c>
      <c r="I11" s="148" t="s">
        <v>112</v>
      </c>
      <c r="J11">
        <f>'X-TRA WRK AGREE-RECORD 50'!E26</f>
        <v>0</v>
      </c>
    </row>
    <row r="12" spans="1:10" x14ac:dyDescent="0.2">
      <c r="A12" s="178">
        <f>'X-TRA WRK AGREE-RECORD 50'!D27</f>
        <v>0</v>
      </c>
      <c r="B12" s="188">
        <f>'X-TRA WRK AGREE-RECORD 50'!G27</f>
        <v>0</v>
      </c>
      <c r="D12" t="s">
        <v>103</v>
      </c>
      <c r="E12">
        <f>'X-TRA WRK AGREE-RECORD 50'!A27</f>
        <v>0</v>
      </c>
      <c r="F12" s="178">
        <f t="shared" si="0"/>
        <v>0</v>
      </c>
      <c r="G12" s="190">
        <v>2</v>
      </c>
      <c r="H12" s="178">
        <f t="shared" si="1"/>
        <v>0</v>
      </c>
      <c r="I12" s="148" t="s">
        <v>112</v>
      </c>
      <c r="J12">
        <f>'X-TRA WRK AGREE-RECORD 50'!E27</f>
        <v>0</v>
      </c>
    </row>
    <row r="13" spans="1:10" x14ac:dyDescent="0.2">
      <c r="A13" s="178">
        <f>'X-TRA WRK AGREE-RECORD 50'!D28</f>
        <v>0</v>
      </c>
      <c r="B13" s="188">
        <f>'X-TRA WRK AGREE-RECORD 50'!G28</f>
        <v>0</v>
      </c>
      <c r="D13" t="s">
        <v>103</v>
      </c>
      <c r="E13">
        <f>'X-TRA WRK AGREE-RECORD 50'!A28</f>
        <v>0</v>
      </c>
      <c r="F13" s="178">
        <f t="shared" si="0"/>
        <v>0</v>
      </c>
      <c r="G13" s="190">
        <v>2</v>
      </c>
      <c r="H13" s="178">
        <f t="shared" si="1"/>
        <v>0</v>
      </c>
      <c r="I13" s="148" t="s">
        <v>112</v>
      </c>
      <c r="J13">
        <f>'X-TRA WRK AGREE-RECORD 50'!E28</f>
        <v>0</v>
      </c>
    </row>
    <row r="14" spans="1:10" x14ac:dyDescent="0.2">
      <c r="A14" s="178">
        <f>'X-TRA WRK AGREE-RECORD 50'!D29</f>
        <v>0</v>
      </c>
      <c r="B14" s="188">
        <f>'X-TRA WRK AGREE-RECORD 50'!G29</f>
        <v>0</v>
      </c>
      <c r="D14" t="s">
        <v>103</v>
      </c>
      <c r="E14">
        <f>'X-TRA WRK AGREE-RECORD 50'!A29</f>
        <v>0</v>
      </c>
      <c r="F14" s="178">
        <f t="shared" si="0"/>
        <v>0</v>
      </c>
      <c r="G14" s="190">
        <v>2</v>
      </c>
      <c r="H14" s="178">
        <f t="shared" si="1"/>
        <v>0</v>
      </c>
      <c r="I14" s="148" t="s">
        <v>112</v>
      </c>
      <c r="J14">
        <f>'X-TRA WRK AGREE-RECORD 50'!E29</f>
        <v>0</v>
      </c>
    </row>
    <row r="15" spans="1:10" x14ac:dyDescent="0.2">
      <c r="A15" s="178">
        <f>'X-TRA WRK AGREE-RECORD 50'!D30</f>
        <v>0</v>
      </c>
      <c r="B15" s="188">
        <f>'X-TRA WRK AGREE-RECORD 50'!G30</f>
        <v>0</v>
      </c>
      <c r="D15" t="s">
        <v>103</v>
      </c>
      <c r="E15">
        <f>'X-TRA WRK AGREE-RECORD 50'!A30</f>
        <v>0</v>
      </c>
      <c r="F15" s="178">
        <f t="shared" si="0"/>
        <v>0</v>
      </c>
      <c r="G15" s="190">
        <v>2</v>
      </c>
      <c r="H15" s="178">
        <f t="shared" si="1"/>
        <v>0</v>
      </c>
      <c r="I15" s="148" t="s">
        <v>112</v>
      </c>
      <c r="J15">
        <f>'X-TRA WRK AGREE-RECORD 50'!E30</f>
        <v>0</v>
      </c>
    </row>
    <row r="16" spans="1:10" x14ac:dyDescent="0.2">
      <c r="A16" s="178">
        <f>'X-TRA WRK AGREE-RECORD 50'!D31</f>
        <v>0</v>
      </c>
      <c r="B16" s="188">
        <f>'X-TRA WRK AGREE-RECORD 50'!G31</f>
        <v>0</v>
      </c>
      <c r="D16" t="s">
        <v>103</v>
      </c>
      <c r="E16">
        <f>'X-TRA WRK AGREE-RECORD 50'!A31</f>
        <v>0</v>
      </c>
      <c r="F16" s="178">
        <f t="shared" si="0"/>
        <v>0</v>
      </c>
      <c r="G16" s="190">
        <v>2</v>
      </c>
      <c r="H16" s="178">
        <f t="shared" si="1"/>
        <v>0</v>
      </c>
      <c r="I16" s="148" t="s">
        <v>112</v>
      </c>
      <c r="J16">
        <f>'X-TRA WRK AGREE-RECORD 50'!E31</f>
        <v>0</v>
      </c>
    </row>
    <row r="17" spans="1:10" x14ac:dyDescent="0.2">
      <c r="A17" s="178">
        <f>'X-TRA WRK AGREE-RECORD 50'!D32</f>
        <v>0</v>
      </c>
      <c r="B17" s="188">
        <f>'X-TRA WRK AGREE-RECORD 50'!G32</f>
        <v>0</v>
      </c>
      <c r="D17" t="s">
        <v>103</v>
      </c>
      <c r="E17">
        <f>'X-TRA WRK AGREE-RECORD 50'!A32</f>
        <v>0</v>
      </c>
      <c r="F17" s="178">
        <f t="shared" si="0"/>
        <v>0</v>
      </c>
      <c r="G17" s="190">
        <v>2</v>
      </c>
      <c r="H17" s="178">
        <f t="shared" si="1"/>
        <v>0</v>
      </c>
      <c r="I17" s="148" t="s">
        <v>112</v>
      </c>
      <c r="J17">
        <f>'X-TRA WRK AGREE-RECORD 50'!E32</f>
        <v>0</v>
      </c>
    </row>
    <row r="18" spans="1:10" x14ac:dyDescent="0.2">
      <c r="A18" s="178">
        <f>'X-TRA WRK AGREE-RECORD 50'!D33</f>
        <v>0</v>
      </c>
      <c r="B18" s="188">
        <f>'X-TRA WRK AGREE-RECORD 50'!G33</f>
        <v>0</v>
      </c>
      <c r="D18" t="s">
        <v>103</v>
      </c>
      <c r="E18">
        <f>'X-TRA WRK AGREE-RECORD 50'!A33</f>
        <v>0</v>
      </c>
      <c r="F18" s="178">
        <f t="shared" si="0"/>
        <v>0</v>
      </c>
      <c r="G18" s="190">
        <v>2</v>
      </c>
      <c r="H18" s="178">
        <f t="shared" si="1"/>
        <v>0</v>
      </c>
      <c r="I18" s="148" t="s">
        <v>112</v>
      </c>
      <c r="J18">
        <f>'X-TRA WRK AGREE-RECORD 50'!E33</f>
        <v>0</v>
      </c>
    </row>
    <row r="19" spans="1:10" x14ac:dyDescent="0.2">
      <c r="A19" s="178">
        <f>'X-TRA WRK AGREE-RECORD 50'!D34</f>
        <v>0</v>
      </c>
      <c r="B19" s="188">
        <f>'X-TRA WRK AGREE-RECORD 50'!G34</f>
        <v>0</v>
      </c>
      <c r="D19" t="s">
        <v>103</v>
      </c>
      <c r="E19">
        <f>'X-TRA WRK AGREE-RECORD 50'!A34</f>
        <v>0</v>
      </c>
      <c r="F19" s="178">
        <f t="shared" si="0"/>
        <v>0</v>
      </c>
      <c r="G19" s="190">
        <v>2</v>
      </c>
      <c r="H19" s="178">
        <f t="shared" si="1"/>
        <v>0</v>
      </c>
      <c r="I19" s="148" t="s">
        <v>112</v>
      </c>
      <c r="J19">
        <f>'X-TRA WRK AGREE-RECORD 50'!E34</f>
        <v>0</v>
      </c>
    </row>
    <row r="20" spans="1:10" x14ac:dyDescent="0.2">
      <c r="A20" s="178">
        <f>'X-TRA WRK AGREE-RECORD 50'!D35</f>
        <v>0</v>
      </c>
      <c r="B20" s="188">
        <f>'X-TRA WRK AGREE-RECORD 50'!G35</f>
        <v>0</v>
      </c>
      <c r="D20" t="s">
        <v>103</v>
      </c>
      <c r="E20">
        <f>'X-TRA WRK AGREE-RECORD 50'!A35</f>
        <v>0</v>
      </c>
      <c r="F20" s="178">
        <f t="shared" si="0"/>
        <v>0</v>
      </c>
      <c r="G20" s="190">
        <v>2</v>
      </c>
      <c r="H20" s="178">
        <f t="shared" si="1"/>
        <v>0</v>
      </c>
      <c r="I20" s="148" t="s">
        <v>112</v>
      </c>
      <c r="J20">
        <f>'X-TRA WRK AGREE-RECORD 50'!E35</f>
        <v>0</v>
      </c>
    </row>
    <row r="21" spans="1:10" x14ac:dyDescent="0.2">
      <c r="A21" s="178">
        <f>'X-TRA WRK AGREE-RECORD 50'!D36</f>
        <v>0</v>
      </c>
      <c r="B21" s="188">
        <f>'X-TRA WRK AGREE-RECORD 50'!G36</f>
        <v>0</v>
      </c>
      <c r="D21" t="s">
        <v>103</v>
      </c>
      <c r="E21">
        <f>'X-TRA WRK AGREE-RECORD 50'!A36</f>
        <v>0</v>
      </c>
      <c r="F21" s="178">
        <f t="shared" si="0"/>
        <v>0</v>
      </c>
      <c r="G21" s="190">
        <v>2</v>
      </c>
      <c r="H21" s="178">
        <f t="shared" si="1"/>
        <v>0</v>
      </c>
      <c r="I21" s="148" t="s">
        <v>112</v>
      </c>
      <c r="J21">
        <f>'X-TRA WRK AGREE-RECORD 50'!E36</f>
        <v>0</v>
      </c>
    </row>
    <row r="22" spans="1:10" x14ac:dyDescent="0.2">
      <c r="A22" s="178">
        <f>'X-TRA WRK AGREE-RECORD 50'!D37</f>
        <v>0</v>
      </c>
      <c r="B22" s="188">
        <f>'X-TRA WRK AGREE-RECORD 50'!G37</f>
        <v>0</v>
      </c>
      <c r="D22" t="s">
        <v>103</v>
      </c>
      <c r="E22">
        <f>'X-TRA WRK AGREE-RECORD 50'!A37</f>
        <v>0</v>
      </c>
      <c r="F22" s="178">
        <f t="shared" si="0"/>
        <v>0</v>
      </c>
      <c r="G22" s="190">
        <v>2</v>
      </c>
      <c r="H22" s="178">
        <f t="shared" si="1"/>
        <v>0</v>
      </c>
      <c r="I22" s="148" t="s">
        <v>112</v>
      </c>
      <c r="J22">
        <f>'X-TRA WRK AGREE-RECORD 50'!E37</f>
        <v>0</v>
      </c>
    </row>
    <row r="23" spans="1:10" x14ac:dyDescent="0.2">
      <c r="A23" s="178">
        <f>'X-TRA WRK AGREE-RECORD 50'!D38</f>
        <v>0</v>
      </c>
      <c r="B23" s="188">
        <f>'X-TRA WRK AGREE-RECORD 50'!G38</f>
        <v>0</v>
      </c>
      <c r="D23" t="s">
        <v>103</v>
      </c>
      <c r="E23">
        <f>'X-TRA WRK AGREE-RECORD 50'!A38</f>
        <v>0</v>
      </c>
      <c r="F23" s="178">
        <f t="shared" si="0"/>
        <v>0</v>
      </c>
      <c r="G23" s="190">
        <v>2</v>
      </c>
      <c r="H23" s="178">
        <f t="shared" si="1"/>
        <v>0</v>
      </c>
      <c r="I23" s="148" t="s">
        <v>112</v>
      </c>
      <c r="J23">
        <f>'X-TRA WRK AGREE-RECORD 50'!E38</f>
        <v>0</v>
      </c>
    </row>
    <row r="24" spans="1:10" x14ac:dyDescent="0.2">
      <c r="A24" s="178">
        <f>'X-TRA WRK AGREE-RECORD 50'!D39</f>
        <v>0</v>
      </c>
      <c r="B24" s="188">
        <f>'X-TRA WRK AGREE-RECORD 50'!G39</f>
        <v>0</v>
      </c>
      <c r="D24" t="s">
        <v>103</v>
      </c>
      <c r="E24">
        <f>'X-TRA WRK AGREE-RECORD 50'!A39</f>
        <v>0</v>
      </c>
      <c r="F24" s="178">
        <f t="shared" si="0"/>
        <v>0</v>
      </c>
      <c r="G24" s="190">
        <v>2</v>
      </c>
      <c r="H24" s="178">
        <f t="shared" si="1"/>
        <v>0</v>
      </c>
      <c r="I24" s="148" t="s">
        <v>112</v>
      </c>
      <c r="J24">
        <f>'X-TRA WRK AGREE-RECORD 50'!E39</f>
        <v>0</v>
      </c>
    </row>
    <row r="25" spans="1:10" x14ac:dyDescent="0.2">
      <c r="A25" s="178">
        <f>'X-TRA WRK AGREE-RECORD 50'!D40</f>
        <v>0</v>
      </c>
      <c r="B25" s="188">
        <f>'X-TRA WRK AGREE-RECORD 50'!G40</f>
        <v>0</v>
      </c>
      <c r="D25" t="s">
        <v>103</v>
      </c>
      <c r="E25">
        <f>'X-TRA WRK AGREE-RECORD 50'!A40</f>
        <v>0</v>
      </c>
      <c r="F25" s="178">
        <f t="shared" si="0"/>
        <v>0</v>
      </c>
      <c r="G25" s="190">
        <v>2</v>
      </c>
      <c r="H25" s="178">
        <f t="shared" si="1"/>
        <v>0</v>
      </c>
      <c r="I25" s="148" t="s">
        <v>112</v>
      </c>
      <c r="J25">
        <f>'X-TRA WRK AGREE-RECORD 50'!E40</f>
        <v>0</v>
      </c>
    </row>
    <row r="26" spans="1:10" x14ac:dyDescent="0.2">
      <c r="A26" s="178">
        <f>'X-TRA WRK AGREE-RECORD 50'!D41</f>
        <v>0</v>
      </c>
      <c r="B26" s="188">
        <f>'X-TRA WRK AGREE-RECORD 50'!G41</f>
        <v>0</v>
      </c>
      <c r="D26" t="s">
        <v>103</v>
      </c>
      <c r="E26">
        <f>'X-TRA WRK AGREE-RECORD 50'!A41</f>
        <v>0</v>
      </c>
      <c r="F26" s="178">
        <f t="shared" si="0"/>
        <v>0</v>
      </c>
      <c r="G26" s="190">
        <v>2</v>
      </c>
      <c r="H26" s="178">
        <f t="shared" si="1"/>
        <v>0</v>
      </c>
      <c r="I26" s="148" t="s">
        <v>112</v>
      </c>
      <c r="J26">
        <f>'X-TRA WRK AGREE-RECORD 50'!E41</f>
        <v>0</v>
      </c>
    </row>
    <row r="27" spans="1:10" x14ac:dyDescent="0.2">
      <c r="A27" s="178">
        <f>'X-TRA WRK AGREE-RECORD 50'!D42</f>
        <v>0</v>
      </c>
      <c r="B27" s="188">
        <f>'X-TRA WRK AGREE-RECORD 50'!G42</f>
        <v>0</v>
      </c>
      <c r="D27" t="s">
        <v>103</v>
      </c>
      <c r="E27">
        <f>'X-TRA WRK AGREE-RECORD 50'!A42</f>
        <v>0</v>
      </c>
      <c r="F27" s="178">
        <f t="shared" si="0"/>
        <v>0</v>
      </c>
      <c r="G27" s="190">
        <v>2</v>
      </c>
      <c r="H27" s="178">
        <f t="shared" si="1"/>
        <v>0</v>
      </c>
      <c r="I27" s="148" t="s">
        <v>112</v>
      </c>
      <c r="J27">
        <f>'X-TRA WRK AGREE-RECORD 50'!E42</f>
        <v>0</v>
      </c>
    </row>
    <row r="28" spans="1:10" x14ac:dyDescent="0.2">
      <c r="A28" s="178">
        <f>'X-TRA WRK AGREE-RECORD 50'!D43</f>
        <v>0</v>
      </c>
      <c r="B28" s="188">
        <f>'X-TRA WRK AGREE-RECORD 50'!G43</f>
        <v>0</v>
      </c>
      <c r="D28" t="s">
        <v>103</v>
      </c>
      <c r="E28">
        <f>'X-TRA WRK AGREE-RECORD 50'!A43</f>
        <v>0</v>
      </c>
      <c r="F28" s="178">
        <f t="shared" si="0"/>
        <v>0</v>
      </c>
      <c r="G28" s="190">
        <v>2</v>
      </c>
      <c r="H28" s="178">
        <f t="shared" si="1"/>
        <v>0</v>
      </c>
      <c r="I28" s="148" t="s">
        <v>112</v>
      </c>
      <c r="J28">
        <f>'X-TRA WRK AGREE-RECORD 50'!E43</f>
        <v>0</v>
      </c>
    </row>
    <row r="29" spans="1:10" x14ac:dyDescent="0.2">
      <c r="A29" s="178">
        <f>'X-TRA WRK AGREE-RECORD 50'!D44</f>
        <v>0</v>
      </c>
      <c r="B29" s="188">
        <f>'X-TRA WRK AGREE-RECORD 50'!G44</f>
        <v>0</v>
      </c>
      <c r="D29" t="s">
        <v>103</v>
      </c>
      <c r="E29">
        <f>'X-TRA WRK AGREE-RECORD 50'!A44</f>
        <v>0</v>
      </c>
      <c r="F29" s="178">
        <f t="shared" si="0"/>
        <v>0</v>
      </c>
      <c r="G29" s="190">
        <v>2</v>
      </c>
      <c r="H29" s="178">
        <f t="shared" si="1"/>
        <v>0</v>
      </c>
      <c r="I29" s="148" t="s">
        <v>112</v>
      </c>
      <c r="J29">
        <f>'X-TRA WRK AGREE-RECORD 50'!E44</f>
        <v>0</v>
      </c>
    </row>
    <row r="30" spans="1:10" x14ac:dyDescent="0.2">
      <c r="A30" s="178">
        <f>'X-TRA WRK AGREE-RECORD 50'!D45</f>
        <v>0</v>
      </c>
      <c r="B30" s="188">
        <f>'X-TRA WRK AGREE-RECORD 50'!G45</f>
        <v>0</v>
      </c>
      <c r="D30" t="s">
        <v>103</v>
      </c>
      <c r="E30">
        <f>'X-TRA WRK AGREE-RECORD 50'!A45</f>
        <v>0</v>
      </c>
      <c r="F30" s="178">
        <f t="shared" si="0"/>
        <v>0</v>
      </c>
      <c r="G30" s="190">
        <v>2</v>
      </c>
      <c r="H30" s="178">
        <f t="shared" si="1"/>
        <v>0</v>
      </c>
      <c r="I30" s="148" t="s">
        <v>112</v>
      </c>
      <c r="J30">
        <f>'X-TRA WRK AGREE-RECORD 50'!E45</f>
        <v>0</v>
      </c>
    </row>
    <row r="31" spans="1:10" x14ac:dyDescent="0.2">
      <c r="A31" s="178">
        <f>'X-TRA WRK AGREE-RECORD 50'!D46</f>
        <v>0</v>
      </c>
      <c r="B31" s="188">
        <f>'X-TRA WRK AGREE-RECORD 50'!G46</f>
        <v>0</v>
      </c>
      <c r="D31" t="s">
        <v>103</v>
      </c>
      <c r="E31">
        <f>'X-TRA WRK AGREE-RECORD 50'!A46</f>
        <v>0</v>
      </c>
      <c r="F31" s="178">
        <f t="shared" si="0"/>
        <v>0</v>
      </c>
      <c r="G31" s="190">
        <v>2</v>
      </c>
      <c r="H31" s="178">
        <f t="shared" si="1"/>
        <v>0</v>
      </c>
      <c r="I31" s="148" t="s">
        <v>112</v>
      </c>
      <c r="J31">
        <f>'X-TRA WRK AGREE-RECORD 50'!E46</f>
        <v>0</v>
      </c>
    </row>
    <row r="32" spans="1:10" x14ac:dyDescent="0.2">
      <c r="A32" s="178">
        <f>'X-TRA WRK AGREE-RECORD 50'!D47</f>
        <v>0</v>
      </c>
      <c r="B32" s="188">
        <f>'X-TRA WRK AGREE-RECORD 50'!G47</f>
        <v>0</v>
      </c>
      <c r="D32" t="s">
        <v>103</v>
      </c>
      <c r="E32">
        <f>'X-TRA WRK AGREE-RECORD 50'!A47</f>
        <v>0</v>
      </c>
      <c r="F32" s="178">
        <f t="shared" si="0"/>
        <v>0</v>
      </c>
      <c r="G32" s="190">
        <v>2</v>
      </c>
      <c r="H32" s="178">
        <f t="shared" si="1"/>
        <v>0</v>
      </c>
      <c r="I32" s="148" t="s">
        <v>112</v>
      </c>
      <c r="J32">
        <f>'X-TRA WRK AGREE-RECORD 50'!E47</f>
        <v>0</v>
      </c>
    </row>
    <row r="33" spans="1:10" x14ac:dyDescent="0.2">
      <c r="A33" s="178">
        <f>'X-TRA WRK AGREE-RECORD 50'!D48</f>
        <v>0</v>
      </c>
      <c r="B33" s="188">
        <f>'X-TRA WRK AGREE-RECORD 50'!G48</f>
        <v>0</v>
      </c>
      <c r="D33" t="s">
        <v>103</v>
      </c>
      <c r="E33">
        <f>'X-TRA WRK AGREE-RECORD 50'!A48</f>
        <v>0</v>
      </c>
      <c r="F33" s="178">
        <f t="shared" si="0"/>
        <v>0</v>
      </c>
      <c r="G33" s="190">
        <v>2</v>
      </c>
      <c r="H33" s="178">
        <f t="shared" si="1"/>
        <v>0</v>
      </c>
      <c r="I33" s="148" t="s">
        <v>112</v>
      </c>
      <c r="J33">
        <f>'X-TRA WRK AGREE-RECORD 50'!E48</f>
        <v>0</v>
      </c>
    </row>
    <row r="34" spans="1:10" x14ac:dyDescent="0.2">
      <c r="A34" s="178">
        <f>'X-TRA WRK AGREE-RECORD 50'!D49</f>
        <v>0</v>
      </c>
      <c r="B34" s="188">
        <f>'X-TRA WRK AGREE-RECORD 50'!G49</f>
        <v>0</v>
      </c>
      <c r="D34" t="s">
        <v>103</v>
      </c>
      <c r="E34">
        <f>'X-TRA WRK AGREE-RECORD 50'!A49</f>
        <v>0</v>
      </c>
      <c r="F34" s="178">
        <f t="shared" si="0"/>
        <v>0</v>
      </c>
      <c r="G34" s="190">
        <v>2</v>
      </c>
      <c r="H34" s="178">
        <f t="shared" si="1"/>
        <v>0</v>
      </c>
      <c r="I34" s="148" t="s">
        <v>112</v>
      </c>
      <c r="J34">
        <f>'X-TRA WRK AGREE-RECORD 50'!E49</f>
        <v>0</v>
      </c>
    </row>
    <row r="35" spans="1:10" x14ac:dyDescent="0.2">
      <c r="A35" s="178">
        <f>'X-TRA WRK AGREE-RECORD 50'!D50</f>
        <v>0</v>
      </c>
      <c r="B35" s="188">
        <f>'X-TRA WRK AGREE-RECORD 50'!G50</f>
        <v>0</v>
      </c>
      <c r="D35" t="s">
        <v>103</v>
      </c>
      <c r="E35">
        <f>'X-TRA WRK AGREE-RECORD 50'!A50</f>
        <v>0</v>
      </c>
      <c r="F35" s="178">
        <f t="shared" si="0"/>
        <v>0</v>
      </c>
      <c r="G35" s="190">
        <v>2</v>
      </c>
      <c r="H35" s="178">
        <f t="shared" si="1"/>
        <v>0</v>
      </c>
      <c r="I35" s="148" t="s">
        <v>112</v>
      </c>
      <c r="J35">
        <f>'X-TRA WRK AGREE-RECORD 50'!E50</f>
        <v>0</v>
      </c>
    </row>
    <row r="36" spans="1:10" x14ac:dyDescent="0.2">
      <c r="A36" s="181"/>
      <c r="B36" s="182"/>
      <c r="C36" s="183"/>
      <c r="D36" s="183"/>
      <c r="E36" s="183"/>
      <c r="F36" s="181"/>
      <c r="G36" s="191"/>
      <c r="H36" s="181"/>
      <c r="I36" s="183"/>
      <c r="J36" s="183"/>
    </row>
    <row r="37" spans="1:10" x14ac:dyDescent="0.2">
      <c r="A37" s="178">
        <f>'SUBS-RECORD 90'!D17</f>
        <v>0</v>
      </c>
      <c r="B37" s="188">
        <f>'SUBS-RECORD 90'!G17</f>
        <v>0</v>
      </c>
      <c r="C37" s="187"/>
      <c r="D37" s="148" t="s">
        <v>103</v>
      </c>
      <c r="E37">
        <f>'SUBS-RECORD 90'!A17</f>
        <v>0</v>
      </c>
      <c r="F37" s="178">
        <f>A37*1.1</f>
        <v>0</v>
      </c>
      <c r="G37" s="190">
        <v>2</v>
      </c>
      <c r="H37" s="178">
        <f t="shared" si="1"/>
        <v>0</v>
      </c>
      <c r="I37" s="148" t="s">
        <v>112</v>
      </c>
      <c r="J37">
        <f>'SUBS-RECORD 90'!E17</f>
        <v>0</v>
      </c>
    </row>
    <row r="38" spans="1:10" x14ac:dyDescent="0.2">
      <c r="A38" s="178">
        <f>'SUBS-RECORD 90'!D18</f>
        <v>0</v>
      </c>
      <c r="B38" s="188">
        <f>'SUBS-RECORD 90'!G18</f>
        <v>0</v>
      </c>
      <c r="C38" s="187"/>
      <c r="D38" s="148" t="s">
        <v>103</v>
      </c>
      <c r="E38">
        <f>'SUBS-RECORD 90'!A18</f>
        <v>0</v>
      </c>
      <c r="F38" s="178">
        <f t="shared" ref="F38:F70" si="2">A38*1.1</f>
        <v>0</v>
      </c>
      <c r="G38" s="190">
        <v>2</v>
      </c>
      <c r="H38" s="178">
        <f t="shared" si="1"/>
        <v>0</v>
      </c>
      <c r="I38" s="148" t="s">
        <v>112</v>
      </c>
      <c r="J38">
        <f>'SUBS-RECORD 90'!E18</f>
        <v>0</v>
      </c>
    </row>
    <row r="39" spans="1:10" x14ac:dyDescent="0.2">
      <c r="A39" s="178">
        <f>'SUBS-RECORD 90'!D19</f>
        <v>0</v>
      </c>
      <c r="B39" s="188">
        <f>'SUBS-RECORD 90'!G19</f>
        <v>0</v>
      </c>
      <c r="C39" s="187"/>
      <c r="D39" s="148" t="s">
        <v>103</v>
      </c>
      <c r="E39">
        <f>'SUBS-RECORD 90'!A19</f>
        <v>0</v>
      </c>
      <c r="F39" s="178">
        <f t="shared" si="2"/>
        <v>0</v>
      </c>
      <c r="G39" s="190">
        <v>2</v>
      </c>
      <c r="H39" s="178">
        <f t="shared" si="1"/>
        <v>0</v>
      </c>
      <c r="I39" s="148" t="s">
        <v>112</v>
      </c>
      <c r="J39">
        <f>'SUBS-RECORD 90'!E19</f>
        <v>0</v>
      </c>
    </row>
    <row r="40" spans="1:10" x14ac:dyDescent="0.2">
      <c r="A40" s="178">
        <f>'SUBS-RECORD 90'!D20</f>
        <v>0</v>
      </c>
      <c r="B40" s="188">
        <f>'SUBS-RECORD 90'!G20</f>
        <v>0</v>
      </c>
      <c r="C40" s="187"/>
      <c r="D40" s="148" t="s">
        <v>103</v>
      </c>
      <c r="E40">
        <f>'SUBS-RECORD 90'!A20</f>
        <v>0</v>
      </c>
      <c r="F40" s="178">
        <f t="shared" si="2"/>
        <v>0</v>
      </c>
      <c r="G40" s="190">
        <v>2</v>
      </c>
      <c r="H40" s="178">
        <f t="shared" si="1"/>
        <v>0</v>
      </c>
      <c r="I40" s="148" t="s">
        <v>112</v>
      </c>
      <c r="J40">
        <f>'SUBS-RECORD 90'!E20</f>
        <v>0</v>
      </c>
    </row>
    <row r="41" spans="1:10" x14ac:dyDescent="0.2">
      <c r="A41" s="178">
        <f>'SUBS-RECORD 90'!D21</f>
        <v>0</v>
      </c>
      <c r="B41" s="188">
        <f>'SUBS-RECORD 90'!G21</f>
        <v>0</v>
      </c>
      <c r="C41" s="187"/>
      <c r="D41" s="148" t="s">
        <v>103</v>
      </c>
      <c r="E41">
        <f>'SUBS-RECORD 90'!A21</f>
        <v>0</v>
      </c>
      <c r="F41" s="178">
        <f t="shared" si="2"/>
        <v>0</v>
      </c>
      <c r="G41" s="190">
        <v>2</v>
      </c>
      <c r="H41" s="178">
        <f t="shared" si="1"/>
        <v>0</v>
      </c>
      <c r="I41" s="148" t="s">
        <v>112</v>
      </c>
      <c r="J41">
        <f>'SUBS-RECORD 90'!E21</f>
        <v>0</v>
      </c>
    </row>
    <row r="42" spans="1:10" x14ac:dyDescent="0.2">
      <c r="A42" s="178">
        <f>'SUBS-RECORD 90'!D22</f>
        <v>0</v>
      </c>
      <c r="B42" s="188">
        <f>'SUBS-RECORD 90'!G22</f>
        <v>0</v>
      </c>
      <c r="C42" s="187"/>
      <c r="D42" s="148" t="s">
        <v>103</v>
      </c>
      <c r="E42">
        <f>'SUBS-RECORD 90'!A22</f>
        <v>0</v>
      </c>
      <c r="F42" s="178">
        <f t="shared" si="2"/>
        <v>0</v>
      </c>
      <c r="G42" s="190">
        <v>2</v>
      </c>
      <c r="H42" s="178">
        <f t="shared" si="1"/>
        <v>0</v>
      </c>
      <c r="I42" s="148" t="s">
        <v>112</v>
      </c>
      <c r="J42">
        <f>'SUBS-RECORD 90'!E22</f>
        <v>0</v>
      </c>
    </row>
    <row r="43" spans="1:10" x14ac:dyDescent="0.2">
      <c r="A43" s="178">
        <f>'SUBS-RECORD 90'!D23</f>
        <v>0</v>
      </c>
      <c r="B43" s="188">
        <f>'SUBS-RECORD 90'!G23</f>
        <v>0</v>
      </c>
      <c r="C43" s="187"/>
      <c r="D43" s="148" t="s">
        <v>103</v>
      </c>
      <c r="E43">
        <f>'SUBS-RECORD 90'!A23</f>
        <v>0</v>
      </c>
      <c r="F43" s="178">
        <f t="shared" si="2"/>
        <v>0</v>
      </c>
      <c r="G43" s="190">
        <v>2</v>
      </c>
      <c r="H43" s="178">
        <f t="shared" si="1"/>
        <v>0</v>
      </c>
      <c r="I43" s="148" t="s">
        <v>112</v>
      </c>
      <c r="J43">
        <f>'SUBS-RECORD 90'!E23</f>
        <v>0</v>
      </c>
    </row>
    <row r="44" spans="1:10" x14ac:dyDescent="0.2">
      <c r="A44" s="178">
        <f>'SUBS-RECORD 90'!D24</f>
        <v>0</v>
      </c>
      <c r="B44" s="188">
        <f>'SUBS-RECORD 90'!G24</f>
        <v>0</v>
      </c>
      <c r="C44" s="187"/>
      <c r="D44" s="148" t="s">
        <v>103</v>
      </c>
      <c r="E44">
        <f>'SUBS-RECORD 90'!A24</f>
        <v>0</v>
      </c>
      <c r="F44" s="178">
        <f t="shared" si="2"/>
        <v>0</v>
      </c>
      <c r="G44" s="190">
        <v>2</v>
      </c>
      <c r="H44" s="178">
        <f t="shared" si="1"/>
        <v>0</v>
      </c>
      <c r="I44" s="148" t="s">
        <v>112</v>
      </c>
      <c r="J44">
        <f>'SUBS-RECORD 90'!E24</f>
        <v>0</v>
      </c>
    </row>
    <row r="45" spans="1:10" x14ac:dyDescent="0.2">
      <c r="A45" s="178">
        <f>'SUBS-RECORD 90'!D25</f>
        <v>0</v>
      </c>
      <c r="B45" s="188">
        <f>'SUBS-RECORD 90'!G25</f>
        <v>0</v>
      </c>
      <c r="C45" s="187"/>
      <c r="D45" s="148" t="s">
        <v>103</v>
      </c>
      <c r="E45">
        <f>'SUBS-RECORD 90'!A25</f>
        <v>0</v>
      </c>
      <c r="F45" s="178">
        <f t="shared" si="2"/>
        <v>0</v>
      </c>
      <c r="G45" s="190">
        <v>2</v>
      </c>
      <c r="H45" s="178">
        <f t="shared" si="1"/>
        <v>0</v>
      </c>
      <c r="I45" s="148" t="s">
        <v>112</v>
      </c>
      <c r="J45">
        <f>'SUBS-RECORD 90'!E25</f>
        <v>0</v>
      </c>
    </row>
    <row r="46" spans="1:10" x14ac:dyDescent="0.2">
      <c r="A46" s="178">
        <f>'SUBS-RECORD 90'!D26</f>
        <v>0</v>
      </c>
      <c r="B46" s="188">
        <f>'SUBS-RECORD 90'!G26</f>
        <v>0</v>
      </c>
      <c r="C46" s="187"/>
      <c r="D46" s="148" t="s">
        <v>103</v>
      </c>
      <c r="E46">
        <f>'SUBS-RECORD 90'!A26</f>
        <v>0</v>
      </c>
      <c r="F46" s="178">
        <f t="shared" si="2"/>
        <v>0</v>
      </c>
      <c r="G46" s="190">
        <v>2</v>
      </c>
      <c r="H46" s="178">
        <f t="shared" si="1"/>
        <v>0</v>
      </c>
      <c r="I46" s="148" t="s">
        <v>112</v>
      </c>
      <c r="J46">
        <f>'SUBS-RECORD 90'!E26</f>
        <v>0</v>
      </c>
    </row>
    <row r="47" spans="1:10" x14ac:dyDescent="0.2">
      <c r="A47" s="178">
        <f>'SUBS-RECORD 90'!D27</f>
        <v>0</v>
      </c>
      <c r="B47" s="188">
        <f>'SUBS-RECORD 90'!G27</f>
        <v>0</v>
      </c>
      <c r="C47" s="187"/>
      <c r="D47" s="148" t="s">
        <v>103</v>
      </c>
      <c r="E47">
        <f>'SUBS-RECORD 90'!A27</f>
        <v>0</v>
      </c>
      <c r="F47" s="178">
        <f t="shared" si="2"/>
        <v>0</v>
      </c>
      <c r="G47" s="190">
        <v>2</v>
      </c>
      <c r="H47" s="178">
        <f t="shared" si="1"/>
        <v>0</v>
      </c>
      <c r="I47" s="148" t="s">
        <v>112</v>
      </c>
      <c r="J47">
        <f>'SUBS-RECORD 90'!E27</f>
        <v>0</v>
      </c>
    </row>
    <row r="48" spans="1:10" x14ac:dyDescent="0.2">
      <c r="A48" s="178">
        <f>'SUBS-RECORD 90'!D28</f>
        <v>0</v>
      </c>
      <c r="B48" s="188">
        <f>'SUBS-RECORD 90'!G28</f>
        <v>0</v>
      </c>
      <c r="C48" s="187"/>
      <c r="D48" s="148" t="s">
        <v>103</v>
      </c>
      <c r="E48">
        <f>'SUBS-RECORD 90'!A28</f>
        <v>0</v>
      </c>
      <c r="F48" s="178">
        <f t="shared" si="2"/>
        <v>0</v>
      </c>
      <c r="G48" s="190">
        <v>2</v>
      </c>
      <c r="H48" s="178">
        <f t="shared" si="1"/>
        <v>0</v>
      </c>
      <c r="I48" s="148" t="s">
        <v>112</v>
      </c>
      <c r="J48">
        <f>'SUBS-RECORD 90'!E28</f>
        <v>0</v>
      </c>
    </row>
    <row r="49" spans="1:10" x14ac:dyDescent="0.2">
      <c r="A49" s="178">
        <f>'SUBS-RECORD 90'!D29</f>
        <v>0</v>
      </c>
      <c r="B49" s="188">
        <f>'SUBS-RECORD 90'!G29</f>
        <v>0</v>
      </c>
      <c r="C49" s="187"/>
      <c r="D49" s="148" t="s">
        <v>103</v>
      </c>
      <c r="E49">
        <f>'SUBS-RECORD 90'!A29</f>
        <v>0</v>
      </c>
      <c r="F49" s="178">
        <f t="shared" si="2"/>
        <v>0</v>
      </c>
      <c r="G49" s="190">
        <v>2</v>
      </c>
      <c r="H49" s="178">
        <f t="shared" si="1"/>
        <v>0</v>
      </c>
      <c r="I49" s="148" t="s">
        <v>112</v>
      </c>
      <c r="J49">
        <f>'SUBS-RECORD 90'!E29</f>
        <v>0</v>
      </c>
    </row>
    <row r="50" spans="1:10" x14ac:dyDescent="0.2">
      <c r="A50" s="178">
        <f>'SUBS-RECORD 90'!D30</f>
        <v>0</v>
      </c>
      <c r="B50" s="188">
        <f>'SUBS-RECORD 90'!G30</f>
        <v>0</v>
      </c>
      <c r="C50" s="187"/>
      <c r="D50" s="148" t="s">
        <v>103</v>
      </c>
      <c r="E50">
        <f>'SUBS-RECORD 90'!A30</f>
        <v>0</v>
      </c>
      <c r="F50" s="178">
        <f t="shared" si="2"/>
        <v>0</v>
      </c>
      <c r="G50" s="190">
        <v>2</v>
      </c>
      <c r="H50" s="178">
        <f t="shared" si="1"/>
        <v>0</v>
      </c>
      <c r="I50" s="148" t="s">
        <v>112</v>
      </c>
      <c r="J50">
        <f>'SUBS-RECORD 90'!E30</f>
        <v>0</v>
      </c>
    </row>
    <row r="51" spans="1:10" x14ac:dyDescent="0.2">
      <c r="A51" s="178">
        <f>'SUBS-RECORD 90'!D31</f>
        <v>0</v>
      </c>
      <c r="B51" s="188">
        <f>'SUBS-RECORD 90'!G31</f>
        <v>0</v>
      </c>
      <c r="C51" s="187"/>
      <c r="D51" s="148" t="s">
        <v>103</v>
      </c>
      <c r="E51">
        <f>'SUBS-RECORD 90'!A31</f>
        <v>0</v>
      </c>
      <c r="F51" s="178">
        <f t="shared" si="2"/>
        <v>0</v>
      </c>
      <c r="G51" s="190">
        <v>2</v>
      </c>
      <c r="H51" s="178">
        <f t="shared" si="1"/>
        <v>0</v>
      </c>
      <c r="I51" s="148" t="s">
        <v>112</v>
      </c>
      <c r="J51">
        <f>'SUBS-RECORD 90'!E31</f>
        <v>0</v>
      </c>
    </row>
    <row r="52" spans="1:10" x14ac:dyDescent="0.2">
      <c r="A52" s="178">
        <f>'SUBS-RECORD 90'!D32</f>
        <v>0</v>
      </c>
      <c r="B52" s="188">
        <f>'SUBS-RECORD 90'!G32</f>
        <v>0</v>
      </c>
      <c r="C52" s="187"/>
      <c r="D52" s="148" t="s">
        <v>103</v>
      </c>
      <c r="E52">
        <f>'SUBS-RECORD 90'!A32</f>
        <v>0</v>
      </c>
      <c r="F52" s="178">
        <f t="shared" si="2"/>
        <v>0</v>
      </c>
      <c r="G52" s="190">
        <v>2</v>
      </c>
      <c r="H52" s="178">
        <f t="shared" si="1"/>
        <v>0</v>
      </c>
      <c r="I52" s="148" t="s">
        <v>112</v>
      </c>
      <c r="J52">
        <f>'SUBS-RECORD 90'!E32</f>
        <v>0</v>
      </c>
    </row>
    <row r="53" spans="1:10" x14ac:dyDescent="0.2">
      <c r="A53" s="178">
        <f>'SUBS-RECORD 90'!D33</f>
        <v>0</v>
      </c>
      <c r="B53" s="188">
        <f>'SUBS-RECORD 90'!G33</f>
        <v>0</v>
      </c>
      <c r="D53" s="148" t="s">
        <v>103</v>
      </c>
      <c r="E53">
        <f>'SUBS-RECORD 90'!A33</f>
        <v>0</v>
      </c>
      <c r="F53" s="178">
        <f t="shared" si="2"/>
        <v>0</v>
      </c>
      <c r="G53" s="190">
        <v>2</v>
      </c>
      <c r="H53" s="178">
        <f t="shared" si="1"/>
        <v>0</v>
      </c>
      <c r="I53" s="148" t="s">
        <v>112</v>
      </c>
      <c r="J53">
        <f>'SUBS-RECORD 90'!E33</f>
        <v>0</v>
      </c>
    </row>
    <row r="54" spans="1:10" x14ac:dyDescent="0.2">
      <c r="A54" s="178">
        <f>'SUBS-RECORD 90'!D34</f>
        <v>0</v>
      </c>
      <c r="B54" s="188">
        <f>'SUBS-RECORD 90'!G34</f>
        <v>0</v>
      </c>
      <c r="D54" s="148" t="s">
        <v>103</v>
      </c>
      <c r="E54">
        <f>'SUBS-RECORD 90'!A34</f>
        <v>0</v>
      </c>
      <c r="F54" s="178">
        <f t="shared" si="2"/>
        <v>0</v>
      </c>
      <c r="G54" s="190">
        <v>2</v>
      </c>
      <c r="H54" s="178">
        <f t="shared" si="1"/>
        <v>0</v>
      </c>
      <c r="I54" s="148" t="s">
        <v>112</v>
      </c>
      <c r="J54">
        <f>'SUBS-RECORD 90'!E34</f>
        <v>0</v>
      </c>
    </row>
    <row r="55" spans="1:10" x14ac:dyDescent="0.2">
      <c r="A55" s="178">
        <f>'SUBS-RECORD 90'!D35</f>
        <v>0</v>
      </c>
      <c r="B55" s="188">
        <f>'SUBS-RECORD 90'!G35</f>
        <v>0</v>
      </c>
      <c r="D55" s="148" t="s">
        <v>103</v>
      </c>
      <c r="E55">
        <f>'SUBS-RECORD 90'!A35</f>
        <v>0</v>
      </c>
      <c r="F55" s="178">
        <f t="shared" si="2"/>
        <v>0</v>
      </c>
      <c r="G55" s="190">
        <v>2</v>
      </c>
      <c r="H55" s="178">
        <f t="shared" si="1"/>
        <v>0</v>
      </c>
      <c r="I55" s="148" t="s">
        <v>112</v>
      </c>
      <c r="J55">
        <f>'SUBS-RECORD 90'!E35</f>
        <v>0</v>
      </c>
    </row>
    <row r="56" spans="1:10" x14ac:dyDescent="0.2">
      <c r="A56" s="178">
        <f>'SUBS-RECORD 90'!D36</f>
        <v>0</v>
      </c>
      <c r="B56" s="188">
        <f>'SUBS-RECORD 90'!G36</f>
        <v>0</v>
      </c>
      <c r="D56" s="148" t="s">
        <v>103</v>
      </c>
      <c r="E56">
        <f>'SUBS-RECORD 90'!A36</f>
        <v>0</v>
      </c>
      <c r="F56" s="178">
        <f t="shared" si="2"/>
        <v>0</v>
      </c>
      <c r="G56" s="190">
        <v>2</v>
      </c>
      <c r="H56" s="178">
        <f t="shared" si="1"/>
        <v>0</v>
      </c>
      <c r="I56" s="148" t="s">
        <v>112</v>
      </c>
      <c r="J56">
        <f>'SUBS-RECORD 90'!E36</f>
        <v>0</v>
      </c>
    </row>
    <row r="57" spans="1:10" x14ac:dyDescent="0.2">
      <c r="A57" s="178">
        <f>'SUBS-RECORD 90'!D37</f>
        <v>0</v>
      </c>
      <c r="B57" s="188">
        <f>'SUBS-RECORD 90'!G37</f>
        <v>0</v>
      </c>
      <c r="D57" s="148" t="s">
        <v>103</v>
      </c>
      <c r="E57">
        <f>'SUBS-RECORD 90'!A37</f>
        <v>0</v>
      </c>
      <c r="F57" s="178">
        <f t="shared" si="2"/>
        <v>0</v>
      </c>
      <c r="G57" s="190">
        <v>2</v>
      </c>
      <c r="H57" s="178">
        <f t="shared" si="1"/>
        <v>0</v>
      </c>
      <c r="I57" s="148" t="s">
        <v>112</v>
      </c>
      <c r="J57">
        <f>'SUBS-RECORD 90'!E37</f>
        <v>0</v>
      </c>
    </row>
    <row r="58" spans="1:10" x14ac:dyDescent="0.2">
      <c r="A58" s="178">
        <f>'SUBS-RECORD 90'!D38</f>
        <v>0</v>
      </c>
      <c r="B58" s="188">
        <f>'SUBS-RECORD 90'!G38</f>
        <v>0</v>
      </c>
      <c r="D58" s="148" t="s">
        <v>103</v>
      </c>
      <c r="E58">
        <f>'SUBS-RECORD 90'!A38</f>
        <v>0</v>
      </c>
      <c r="F58" s="178">
        <f t="shared" si="2"/>
        <v>0</v>
      </c>
      <c r="G58" s="190">
        <v>2</v>
      </c>
      <c r="H58" s="178">
        <f t="shared" si="1"/>
        <v>0</v>
      </c>
      <c r="I58" s="148" t="s">
        <v>112</v>
      </c>
      <c r="J58">
        <f>'SUBS-RECORD 90'!E38</f>
        <v>0</v>
      </c>
    </row>
    <row r="59" spans="1:10" x14ac:dyDescent="0.2">
      <c r="A59" s="178">
        <f>'SUBS-RECORD 90'!D39</f>
        <v>0</v>
      </c>
      <c r="B59" s="188">
        <f>'SUBS-RECORD 90'!G39</f>
        <v>0</v>
      </c>
      <c r="D59" s="148" t="s">
        <v>103</v>
      </c>
      <c r="E59">
        <f>'SUBS-RECORD 90'!A39</f>
        <v>0</v>
      </c>
      <c r="F59" s="178">
        <f t="shared" si="2"/>
        <v>0</v>
      </c>
      <c r="G59" s="190">
        <v>2</v>
      </c>
      <c r="H59" s="178">
        <f t="shared" si="1"/>
        <v>0</v>
      </c>
      <c r="I59" s="148" t="s">
        <v>112</v>
      </c>
      <c r="J59">
        <f>'SUBS-RECORD 90'!E39</f>
        <v>0</v>
      </c>
    </row>
    <row r="60" spans="1:10" x14ac:dyDescent="0.2">
      <c r="A60" s="178">
        <f>'SUBS-RECORD 90'!D40</f>
        <v>0</v>
      </c>
      <c r="B60" s="188">
        <f>'SUBS-RECORD 90'!G40</f>
        <v>0</v>
      </c>
      <c r="D60" s="148" t="s">
        <v>103</v>
      </c>
      <c r="E60">
        <f>'SUBS-RECORD 90'!A40</f>
        <v>0</v>
      </c>
      <c r="F60" s="178">
        <f t="shared" si="2"/>
        <v>0</v>
      </c>
      <c r="G60" s="190">
        <v>2</v>
      </c>
      <c r="H60" s="178">
        <f t="shared" si="1"/>
        <v>0</v>
      </c>
      <c r="I60" s="148" t="s">
        <v>112</v>
      </c>
      <c r="J60">
        <f>'SUBS-RECORD 90'!E40</f>
        <v>0</v>
      </c>
    </row>
    <row r="61" spans="1:10" x14ac:dyDescent="0.2">
      <c r="A61" s="178">
        <f>'SUBS-RECORD 90'!D41</f>
        <v>0</v>
      </c>
      <c r="B61" s="188">
        <f>'SUBS-RECORD 90'!G41</f>
        <v>0</v>
      </c>
      <c r="D61" s="148" t="s">
        <v>103</v>
      </c>
      <c r="E61">
        <f>'SUBS-RECORD 90'!A41</f>
        <v>0</v>
      </c>
      <c r="F61" s="178">
        <f t="shared" si="2"/>
        <v>0</v>
      </c>
      <c r="G61" s="190">
        <v>2</v>
      </c>
      <c r="H61" s="178">
        <f t="shared" si="1"/>
        <v>0</v>
      </c>
      <c r="I61" s="148" t="s">
        <v>112</v>
      </c>
      <c r="J61">
        <f>'SUBS-RECORD 90'!E41</f>
        <v>0</v>
      </c>
    </row>
    <row r="62" spans="1:10" x14ac:dyDescent="0.2">
      <c r="A62" s="178">
        <f>'SUBS-RECORD 90'!D42</f>
        <v>0</v>
      </c>
      <c r="B62" s="188">
        <f>'SUBS-RECORD 90'!G42</f>
        <v>0</v>
      </c>
      <c r="D62" s="148" t="s">
        <v>103</v>
      </c>
      <c r="E62">
        <f>'SUBS-RECORD 90'!A42</f>
        <v>0</v>
      </c>
      <c r="F62" s="178">
        <f t="shared" si="2"/>
        <v>0</v>
      </c>
      <c r="G62" s="190">
        <v>2</v>
      </c>
      <c r="H62" s="178">
        <f t="shared" si="1"/>
        <v>0</v>
      </c>
      <c r="I62" s="148" t="s">
        <v>112</v>
      </c>
      <c r="J62">
        <f>'SUBS-RECORD 90'!E42</f>
        <v>0</v>
      </c>
    </row>
    <row r="63" spans="1:10" x14ac:dyDescent="0.2">
      <c r="A63" s="178">
        <f>'SUBS-RECORD 90'!D43</f>
        <v>0</v>
      </c>
      <c r="B63" s="188">
        <f>'SUBS-RECORD 90'!G43</f>
        <v>0</v>
      </c>
      <c r="D63" s="148" t="s">
        <v>103</v>
      </c>
      <c r="E63">
        <f>'SUBS-RECORD 90'!A43</f>
        <v>0</v>
      </c>
      <c r="F63" s="178">
        <f t="shared" si="2"/>
        <v>0</v>
      </c>
      <c r="G63" s="190">
        <v>2</v>
      </c>
      <c r="H63" s="178">
        <f t="shared" si="1"/>
        <v>0</v>
      </c>
      <c r="I63" s="148" t="s">
        <v>112</v>
      </c>
      <c r="J63">
        <f>'SUBS-RECORD 90'!E43</f>
        <v>0</v>
      </c>
    </row>
    <row r="64" spans="1:10" x14ac:dyDescent="0.2">
      <c r="A64" s="178">
        <f>'SUBS-RECORD 90'!D44</f>
        <v>0</v>
      </c>
      <c r="B64" s="188">
        <f>'SUBS-RECORD 90'!G44</f>
        <v>0</v>
      </c>
      <c r="D64" s="148" t="s">
        <v>103</v>
      </c>
      <c r="E64">
        <f>'SUBS-RECORD 90'!A44</f>
        <v>0</v>
      </c>
      <c r="F64" s="178">
        <f t="shared" si="2"/>
        <v>0</v>
      </c>
      <c r="G64" s="190">
        <v>2</v>
      </c>
      <c r="H64" s="178">
        <f t="shared" si="1"/>
        <v>0</v>
      </c>
      <c r="I64" s="148" t="s">
        <v>112</v>
      </c>
      <c r="J64">
        <f>'SUBS-RECORD 90'!E44</f>
        <v>0</v>
      </c>
    </row>
    <row r="65" spans="1:10" x14ac:dyDescent="0.2">
      <c r="A65" s="178">
        <f>'SUBS-RECORD 90'!D45</f>
        <v>0</v>
      </c>
      <c r="B65" s="188">
        <f>'SUBS-RECORD 90'!G45</f>
        <v>0</v>
      </c>
      <c r="D65" s="148" t="s">
        <v>103</v>
      </c>
      <c r="E65">
        <f>'SUBS-RECORD 90'!A45</f>
        <v>0</v>
      </c>
      <c r="F65" s="178">
        <f t="shared" si="2"/>
        <v>0</v>
      </c>
      <c r="G65" s="190">
        <v>2</v>
      </c>
      <c r="H65" s="178">
        <f t="shared" si="1"/>
        <v>0</v>
      </c>
      <c r="I65" s="148" t="s">
        <v>112</v>
      </c>
      <c r="J65">
        <f>'SUBS-RECORD 90'!E45</f>
        <v>0</v>
      </c>
    </row>
    <row r="66" spans="1:10" x14ac:dyDescent="0.2">
      <c r="A66" s="178">
        <f>'SUBS-RECORD 90'!D46</f>
        <v>0</v>
      </c>
      <c r="B66" s="188">
        <f>'SUBS-RECORD 90'!G46</f>
        <v>0</v>
      </c>
      <c r="D66" s="148" t="s">
        <v>103</v>
      </c>
      <c r="E66">
        <f>'SUBS-RECORD 90'!A46</f>
        <v>0</v>
      </c>
      <c r="F66" s="178">
        <f t="shared" si="2"/>
        <v>0</v>
      </c>
      <c r="G66" s="190">
        <v>2</v>
      </c>
      <c r="H66" s="178">
        <f t="shared" si="1"/>
        <v>0</v>
      </c>
      <c r="I66" s="148" t="s">
        <v>112</v>
      </c>
      <c r="J66">
        <f>'SUBS-RECORD 90'!E46</f>
        <v>0</v>
      </c>
    </row>
    <row r="67" spans="1:10" x14ac:dyDescent="0.2">
      <c r="A67" s="178">
        <f>'SUBS-RECORD 90'!D47</f>
        <v>0</v>
      </c>
      <c r="B67" s="188">
        <f>'SUBS-RECORD 90'!G47</f>
        <v>0</v>
      </c>
      <c r="D67" s="148" t="s">
        <v>103</v>
      </c>
      <c r="E67">
        <f>'SUBS-RECORD 90'!A47</f>
        <v>0</v>
      </c>
      <c r="F67" s="178">
        <f t="shared" si="2"/>
        <v>0</v>
      </c>
      <c r="G67" s="190">
        <v>2</v>
      </c>
      <c r="H67" s="178">
        <f t="shared" ref="H67:H110" si="3">ROUND(F67,G67)</f>
        <v>0</v>
      </c>
      <c r="I67" s="148" t="s">
        <v>112</v>
      </c>
      <c r="J67">
        <f>'SUBS-RECORD 90'!E47</f>
        <v>0</v>
      </c>
    </row>
    <row r="68" spans="1:10" x14ac:dyDescent="0.2">
      <c r="A68" s="178">
        <f>'SUBS-RECORD 90'!D48</f>
        <v>0</v>
      </c>
      <c r="B68" s="188">
        <f>'SUBS-RECORD 90'!G48</f>
        <v>0</v>
      </c>
      <c r="D68" s="148" t="s">
        <v>103</v>
      </c>
      <c r="E68">
        <f>'SUBS-RECORD 90'!A48</f>
        <v>0</v>
      </c>
      <c r="F68" s="178">
        <f t="shared" si="2"/>
        <v>0</v>
      </c>
      <c r="G68" s="190">
        <v>2</v>
      </c>
      <c r="H68" s="178">
        <f t="shared" si="3"/>
        <v>0</v>
      </c>
      <c r="I68" s="148" t="s">
        <v>112</v>
      </c>
      <c r="J68">
        <f>'SUBS-RECORD 90'!E48</f>
        <v>0</v>
      </c>
    </row>
    <row r="69" spans="1:10" x14ac:dyDescent="0.2">
      <c r="A69" s="178">
        <f>'SUBS-RECORD 90'!D49</f>
        <v>0</v>
      </c>
      <c r="B69" s="188">
        <f>'SUBS-RECORD 90'!G49</f>
        <v>0</v>
      </c>
      <c r="D69" s="148" t="s">
        <v>103</v>
      </c>
      <c r="E69">
        <f>'SUBS-RECORD 90'!A49</f>
        <v>0</v>
      </c>
      <c r="F69" s="178">
        <f t="shared" si="2"/>
        <v>0</v>
      </c>
      <c r="G69" s="190">
        <v>2</v>
      </c>
      <c r="H69" s="178">
        <f t="shared" si="3"/>
        <v>0</v>
      </c>
      <c r="I69" s="148" t="s">
        <v>112</v>
      </c>
      <c r="J69">
        <f>'SUBS-RECORD 90'!E49</f>
        <v>0</v>
      </c>
    </row>
    <row r="70" spans="1:10" x14ac:dyDescent="0.2">
      <c r="A70" s="178">
        <f>'SUBS-RECORD 90'!D50</f>
        <v>0</v>
      </c>
      <c r="B70" s="188">
        <f>'SUBS-RECORD 90'!G50</f>
        <v>0</v>
      </c>
      <c r="D70" s="148" t="s">
        <v>103</v>
      </c>
      <c r="E70">
        <f>'SUBS-RECORD 90'!A50</f>
        <v>0</v>
      </c>
      <c r="F70" s="178">
        <f t="shared" si="2"/>
        <v>0</v>
      </c>
      <c r="G70" s="190">
        <v>2</v>
      </c>
      <c r="H70" s="178">
        <f t="shared" si="3"/>
        <v>0</v>
      </c>
      <c r="I70" s="148" t="s">
        <v>112</v>
      </c>
      <c r="J70">
        <f>'SUBS-RECORD 90'!E50</f>
        <v>0</v>
      </c>
    </row>
    <row r="71" spans="1:10" x14ac:dyDescent="0.2">
      <c r="A71" s="181"/>
      <c r="B71" s="182"/>
      <c r="C71" s="183"/>
      <c r="D71" s="183"/>
      <c r="E71" s="183"/>
      <c r="F71" s="181"/>
      <c r="G71" s="191"/>
      <c r="H71" s="181"/>
      <c r="I71" s="183"/>
      <c r="J71" s="183"/>
    </row>
    <row r="72" spans="1:10" x14ac:dyDescent="0.2">
      <c r="A72" s="178">
        <f>'BUS DRIVER-Record 50'!D19</f>
        <v>0</v>
      </c>
      <c r="B72" s="188">
        <f>'BUS DRIVER-Record 50'!G19</f>
        <v>0</v>
      </c>
      <c r="C72" s="187"/>
      <c r="D72" s="148" t="s">
        <v>103</v>
      </c>
      <c r="E72">
        <f>'BUS DRIVER-Record 50'!A19</f>
        <v>0</v>
      </c>
      <c r="F72" s="178">
        <f>A72*1.1</f>
        <v>0</v>
      </c>
      <c r="G72" s="190">
        <v>2</v>
      </c>
      <c r="H72" s="178">
        <f t="shared" si="3"/>
        <v>0</v>
      </c>
      <c r="I72" s="148" t="s">
        <v>112</v>
      </c>
      <c r="J72">
        <f>'BUS DRIVER-Record 50'!E19</f>
        <v>0</v>
      </c>
    </row>
    <row r="73" spans="1:10" x14ac:dyDescent="0.2">
      <c r="A73" s="178">
        <f>'BUS DRIVER-Record 50'!D20</f>
        <v>0</v>
      </c>
      <c r="B73" s="188">
        <f>'BUS DRIVER-Record 50'!G20</f>
        <v>0</v>
      </c>
      <c r="C73" s="187"/>
      <c r="D73" s="148" t="s">
        <v>103</v>
      </c>
      <c r="E73">
        <f>'BUS DRIVER-Record 50'!A20</f>
        <v>0</v>
      </c>
      <c r="F73" s="178">
        <f t="shared" ref="F73:F110" si="4">A73*1.1</f>
        <v>0</v>
      </c>
      <c r="G73" s="190">
        <v>2</v>
      </c>
      <c r="H73" s="178">
        <f t="shared" si="3"/>
        <v>0</v>
      </c>
      <c r="I73" s="148" t="s">
        <v>112</v>
      </c>
      <c r="J73">
        <f>'BUS DRIVER-Record 50'!E20</f>
        <v>0</v>
      </c>
    </row>
    <row r="74" spans="1:10" x14ac:dyDescent="0.2">
      <c r="A74" s="178">
        <f>'BUS DRIVER-Record 50'!D21</f>
        <v>0</v>
      </c>
      <c r="B74" s="188">
        <f>'BUS DRIVER-Record 50'!G21</f>
        <v>0</v>
      </c>
      <c r="C74" s="187"/>
      <c r="D74" s="148" t="s">
        <v>103</v>
      </c>
      <c r="E74">
        <f>'BUS DRIVER-Record 50'!A21</f>
        <v>0</v>
      </c>
      <c r="F74" s="178">
        <f t="shared" si="4"/>
        <v>0</v>
      </c>
      <c r="G74" s="190">
        <v>2</v>
      </c>
      <c r="H74" s="178">
        <f t="shared" si="3"/>
        <v>0</v>
      </c>
      <c r="I74" s="148" t="s">
        <v>112</v>
      </c>
      <c r="J74">
        <f>'BUS DRIVER-Record 50'!E21</f>
        <v>0</v>
      </c>
    </row>
    <row r="75" spans="1:10" x14ac:dyDescent="0.2">
      <c r="A75" s="178">
        <f>'BUS DRIVER-Record 50'!D22</f>
        <v>0</v>
      </c>
      <c r="B75" s="188">
        <f>'BUS DRIVER-Record 50'!G22</f>
        <v>0</v>
      </c>
      <c r="C75" s="187"/>
      <c r="D75" s="148" t="s">
        <v>103</v>
      </c>
      <c r="E75">
        <f>'BUS DRIVER-Record 50'!A22</f>
        <v>0</v>
      </c>
      <c r="F75" s="178">
        <f t="shared" si="4"/>
        <v>0</v>
      </c>
      <c r="G75" s="190">
        <v>2</v>
      </c>
      <c r="H75" s="178">
        <f t="shared" si="3"/>
        <v>0</v>
      </c>
      <c r="I75" s="148" t="s">
        <v>112</v>
      </c>
      <c r="J75">
        <f>'BUS DRIVER-Record 50'!E22</f>
        <v>0</v>
      </c>
    </row>
    <row r="76" spans="1:10" x14ac:dyDescent="0.2">
      <c r="A76" s="178">
        <f>'BUS DRIVER-Record 50'!D23</f>
        <v>0</v>
      </c>
      <c r="B76" s="188">
        <f>'BUS DRIVER-Record 50'!G23</f>
        <v>0</v>
      </c>
      <c r="C76" s="187"/>
      <c r="D76" s="148" t="s">
        <v>103</v>
      </c>
      <c r="E76">
        <f>'BUS DRIVER-Record 50'!A23</f>
        <v>0</v>
      </c>
      <c r="F76" s="178">
        <f t="shared" si="4"/>
        <v>0</v>
      </c>
      <c r="G76" s="190">
        <v>2</v>
      </c>
      <c r="H76" s="178">
        <f t="shared" si="3"/>
        <v>0</v>
      </c>
      <c r="I76" s="148" t="s">
        <v>112</v>
      </c>
      <c r="J76">
        <f>'BUS DRIVER-Record 50'!E23</f>
        <v>0</v>
      </c>
    </row>
    <row r="77" spans="1:10" x14ac:dyDescent="0.2">
      <c r="A77" s="178">
        <f>'BUS DRIVER-Record 50'!D24</f>
        <v>0</v>
      </c>
      <c r="B77" s="188">
        <f>'BUS DRIVER-Record 50'!G24</f>
        <v>0</v>
      </c>
      <c r="C77" s="187"/>
      <c r="D77" s="148" t="s">
        <v>103</v>
      </c>
      <c r="E77">
        <f>'BUS DRIVER-Record 50'!A24</f>
        <v>0</v>
      </c>
      <c r="F77" s="178">
        <f t="shared" si="4"/>
        <v>0</v>
      </c>
      <c r="G77" s="190">
        <v>2</v>
      </c>
      <c r="H77" s="178">
        <f t="shared" si="3"/>
        <v>0</v>
      </c>
      <c r="I77" s="148" t="s">
        <v>112</v>
      </c>
      <c r="J77">
        <f>'BUS DRIVER-Record 50'!E24</f>
        <v>0</v>
      </c>
    </row>
    <row r="78" spans="1:10" x14ac:dyDescent="0.2">
      <c r="A78" s="178">
        <f>'BUS DRIVER-Record 50'!D25</f>
        <v>0</v>
      </c>
      <c r="B78" s="188">
        <f>'BUS DRIVER-Record 50'!G25</f>
        <v>0</v>
      </c>
      <c r="C78" s="180"/>
      <c r="D78" s="148" t="s">
        <v>103</v>
      </c>
      <c r="E78">
        <f>'BUS DRIVER-Record 50'!A25</f>
        <v>0</v>
      </c>
      <c r="F78" s="178">
        <f t="shared" si="4"/>
        <v>0</v>
      </c>
      <c r="G78" s="190">
        <v>2</v>
      </c>
      <c r="H78" s="178">
        <f t="shared" si="3"/>
        <v>0</v>
      </c>
      <c r="I78" s="148" t="s">
        <v>112</v>
      </c>
      <c r="J78">
        <f>'BUS DRIVER-Record 50'!E25</f>
        <v>0</v>
      </c>
    </row>
    <row r="79" spans="1:10" x14ac:dyDescent="0.2">
      <c r="A79" s="178">
        <f>'BUS DRIVER-Record 50'!D26</f>
        <v>0</v>
      </c>
      <c r="B79" s="188">
        <f>'BUS DRIVER-Record 50'!G26</f>
        <v>0</v>
      </c>
      <c r="D79" s="148" t="s">
        <v>103</v>
      </c>
      <c r="E79">
        <f>'BUS DRIVER-Record 50'!A26</f>
        <v>0</v>
      </c>
      <c r="F79" s="178">
        <f t="shared" si="4"/>
        <v>0</v>
      </c>
      <c r="G79" s="190">
        <v>2</v>
      </c>
      <c r="H79" s="178">
        <f t="shared" si="3"/>
        <v>0</v>
      </c>
      <c r="I79" s="148" t="s">
        <v>112</v>
      </c>
      <c r="J79">
        <f>'BUS DRIVER-Record 50'!E26</f>
        <v>0</v>
      </c>
    </row>
    <row r="80" spans="1:10" x14ac:dyDescent="0.2">
      <c r="A80" s="178">
        <f>'BUS DRIVER-Record 50'!D27</f>
        <v>0</v>
      </c>
      <c r="B80" s="188">
        <f>'BUS DRIVER-Record 50'!G27</f>
        <v>0</v>
      </c>
      <c r="D80" s="148" t="s">
        <v>103</v>
      </c>
      <c r="E80">
        <f>'BUS DRIVER-Record 50'!A27</f>
        <v>0</v>
      </c>
      <c r="F80" s="178">
        <f t="shared" si="4"/>
        <v>0</v>
      </c>
      <c r="G80" s="190">
        <v>2</v>
      </c>
      <c r="H80" s="178">
        <f t="shared" si="3"/>
        <v>0</v>
      </c>
      <c r="I80" s="148" t="s">
        <v>112</v>
      </c>
      <c r="J80">
        <f>'BUS DRIVER-Record 50'!E27</f>
        <v>0</v>
      </c>
    </row>
    <row r="81" spans="1:10" x14ac:dyDescent="0.2">
      <c r="A81" s="178">
        <f>'BUS DRIVER-Record 50'!D28</f>
        <v>0</v>
      </c>
      <c r="B81" s="188">
        <f>'BUS DRIVER-Record 50'!G28</f>
        <v>0</v>
      </c>
      <c r="D81" s="148" t="s">
        <v>103</v>
      </c>
      <c r="E81">
        <f>'BUS DRIVER-Record 50'!A28</f>
        <v>0</v>
      </c>
      <c r="F81" s="178">
        <f t="shared" si="4"/>
        <v>0</v>
      </c>
      <c r="G81" s="190">
        <v>2</v>
      </c>
      <c r="H81" s="178">
        <f t="shared" si="3"/>
        <v>0</v>
      </c>
      <c r="I81" s="148" t="s">
        <v>112</v>
      </c>
      <c r="J81">
        <f>'BUS DRIVER-Record 50'!E28</f>
        <v>0</v>
      </c>
    </row>
    <row r="82" spans="1:10" x14ac:dyDescent="0.2">
      <c r="A82" s="178">
        <f>'BUS DRIVER-Record 50'!D29</f>
        <v>0</v>
      </c>
      <c r="B82" s="188">
        <f>'BUS DRIVER-Record 50'!G29</f>
        <v>0</v>
      </c>
      <c r="D82" s="148" t="s">
        <v>103</v>
      </c>
      <c r="E82">
        <f>'BUS DRIVER-Record 50'!A29</f>
        <v>0</v>
      </c>
      <c r="F82" s="178">
        <f t="shared" si="4"/>
        <v>0</v>
      </c>
      <c r="G82" s="190">
        <v>2</v>
      </c>
      <c r="H82" s="178">
        <f t="shared" si="3"/>
        <v>0</v>
      </c>
      <c r="I82" s="148" t="s">
        <v>112</v>
      </c>
      <c r="J82">
        <f>'BUS DRIVER-Record 50'!E29</f>
        <v>0</v>
      </c>
    </row>
    <row r="83" spans="1:10" x14ac:dyDescent="0.2">
      <c r="A83" s="178">
        <f>'BUS DRIVER-Record 50'!D30</f>
        <v>0</v>
      </c>
      <c r="B83" s="188">
        <f>'BUS DRIVER-Record 50'!G30</f>
        <v>0</v>
      </c>
      <c r="D83" s="148" t="s">
        <v>103</v>
      </c>
      <c r="E83">
        <f>'BUS DRIVER-Record 50'!A30</f>
        <v>0</v>
      </c>
      <c r="F83" s="178">
        <f t="shared" si="4"/>
        <v>0</v>
      </c>
      <c r="G83" s="190">
        <v>2</v>
      </c>
      <c r="H83" s="178">
        <f t="shared" si="3"/>
        <v>0</v>
      </c>
      <c r="I83" s="148" t="s">
        <v>112</v>
      </c>
      <c r="J83">
        <f>'BUS DRIVER-Record 50'!E30</f>
        <v>0</v>
      </c>
    </row>
    <row r="84" spans="1:10" x14ac:dyDescent="0.2">
      <c r="A84" s="178">
        <f>'BUS DRIVER-Record 50'!D31</f>
        <v>0</v>
      </c>
      <c r="B84" s="188">
        <f>'BUS DRIVER-Record 50'!G31</f>
        <v>0</v>
      </c>
      <c r="D84" s="148" t="s">
        <v>103</v>
      </c>
      <c r="E84">
        <f>'BUS DRIVER-Record 50'!A31</f>
        <v>0</v>
      </c>
      <c r="F84" s="178">
        <f t="shared" si="4"/>
        <v>0</v>
      </c>
      <c r="G84" s="190">
        <v>2</v>
      </c>
      <c r="H84" s="178">
        <f t="shared" si="3"/>
        <v>0</v>
      </c>
      <c r="I84" s="148" t="s">
        <v>112</v>
      </c>
      <c r="J84">
        <f>'BUS DRIVER-Record 50'!E31</f>
        <v>0</v>
      </c>
    </row>
    <row r="85" spans="1:10" x14ac:dyDescent="0.2">
      <c r="A85" s="178">
        <f>'BUS DRIVER-Record 50'!D32</f>
        <v>0</v>
      </c>
      <c r="B85" s="188">
        <f>'BUS DRIVER-Record 50'!G32</f>
        <v>0</v>
      </c>
      <c r="D85" s="148" t="s">
        <v>103</v>
      </c>
      <c r="E85">
        <f>'BUS DRIVER-Record 50'!A32</f>
        <v>0</v>
      </c>
      <c r="F85" s="178">
        <f t="shared" si="4"/>
        <v>0</v>
      </c>
      <c r="G85" s="190">
        <v>2</v>
      </c>
      <c r="H85" s="178">
        <f t="shared" si="3"/>
        <v>0</v>
      </c>
      <c r="I85" s="148" t="s">
        <v>112</v>
      </c>
      <c r="J85">
        <f>'BUS DRIVER-Record 50'!E32</f>
        <v>0</v>
      </c>
    </row>
    <row r="86" spans="1:10" x14ac:dyDescent="0.2">
      <c r="A86" s="178">
        <f>'BUS DRIVER-Record 50'!D33</f>
        <v>0</v>
      </c>
      <c r="B86" s="188">
        <f>'BUS DRIVER-Record 50'!G33</f>
        <v>0</v>
      </c>
      <c r="D86" s="148" t="s">
        <v>103</v>
      </c>
      <c r="E86">
        <f>'BUS DRIVER-Record 50'!A33</f>
        <v>0</v>
      </c>
      <c r="F86" s="178">
        <f t="shared" si="4"/>
        <v>0</v>
      </c>
      <c r="G86" s="190">
        <v>2</v>
      </c>
      <c r="H86" s="178">
        <f t="shared" si="3"/>
        <v>0</v>
      </c>
      <c r="I86" s="148" t="s">
        <v>112</v>
      </c>
      <c r="J86">
        <f>'BUS DRIVER-Record 50'!E33</f>
        <v>0</v>
      </c>
    </row>
    <row r="87" spans="1:10" x14ac:dyDescent="0.2">
      <c r="A87" s="178">
        <f>'BUS DRIVER-Record 50'!D34</f>
        <v>0</v>
      </c>
      <c r="B87" s="188">
        <f>'BUS DRIVER-Record 50'!G34</f>
        <v>0</v>
      </c>
      <c r="D87" s="148" t="s">
        <v>103</v>
      </c>
      <c r="E87">
        <f>'BUS DRIVER-Record 50'!A34</f>
        <v>0</v>
      </c>
      <c r="F87" s="178">
        <f t="shared" si="4"/>
        <v>0</v>
      </c>
      <c r="G87" s="190">
        <v>2</v>
      </c>
      <c r="H87" s="178">
        <f t="shared" si="3"/>
        <v>0</v>
      </c>
      <c r="I87" s="148" t="s">
        <v>112</v>
      </c>
      <c r="J87">
        <f>'BUS DRIVER-Record 50'!E34</f>
        <v>0</v>
      </c>
    </row>
    <row r="88" spans="1:10" x14ac:dyDescent="0.2">
      <c r="A88" s="178">
        <f>'BUS DRIVER-Record 50'!D35</f>
        <v>0</v>
      </c>
      <c r="B88" s="188">
        <f>'BUS DRIVER-Record 50'!G35</f>
        <v>0</v>
      </c>
      <c r="D88" s="148" t="s">
        <v>103</v>
      </c>
      <c r="E88">
        <f>'BUS DRIVER-Record 50'!A35</f>
        <v>0</v>
      </c>
      <c r="F88" s="178">
        <f t="shared" si="4"/>
        <v>0</v>
      </c>
      <c r="G88" s="190">
        <v>2</v>
      </c>
      <c r="H88" s="178">
        <f t="shared" si="3"/>
        <v>0</v>
      </c>
      <c r="I88" s="148" t="s">
        <v>112</v>
      </c>
      <c r="J88">
        <f>'BUS DRIVER-Record 50'!E35</f>
        <v>0</v>
      </c>
    </row>
    <row r="89" spans="1:10" x14ac:dyDescent="0.2">
      <c r="A89" s="178">
        <f>'BUS DRIVER-Record 50'!D36</f>
        <v>0</v>
      </c>
      <c r="B89" s="188">
        <f>'BUS DRIVER-Record 50'!G36</f>
        <v>0</v>
      </c>
      <c r="D89" s="148" t="s">
        <v>103</v>
      </c>
      <c r="E89">
        <f>'BUS DRIVER-Record 50'!A36</f>
        <v>0</v>
      </c>
      <c r="F89" s="178">
        <f t="shared" si="4"/>
        <v>0</v>
      </c>
      <c r="G89" s="190">
        <v>2</v>
      </c>
      <c r="H89" s="178">
        <f t="shared" si="3"/>
        <v>0</v>
      </c>
      <c r="I89" s="148" t="s">
        <v>112</v>
      </c>
      <c r="J89">
        <f>'BUS DRIVER-Record 50'!E36</f>
        <v>0</v>
      </c>
    </row>
    <row r="90" spans="1:10" x14ac:dyDescent="0.2">
      <c r="A90" s="178">
        <f>'BUS DRIVER-Record 50'!D37</f>
        <v>0</v>
      </c>
      <c r="B90" s="188">
        <f>'BUS DRIVER-Record 50'!G37</f>
        <v>0</v>
      </c>
      <c r="D90" s="148" t="s">
        <v>103</v>
      </c>
      <c r="E90">
        <f>'BUS DRIVER-Record 50'!A37</f>
        <v>0</v>
      </c>
      <c r="F90" s="178">
        <f t="shared" si="4"/>
        <v>0</v>
      </c>
      <c r="G90" s="190">
        <v>2</v>
      </c>
      <c r="H90" s="178">
        <f t="shared" si="3"/>
        <v>0</v>
      </c>
      <c r="I90" s="148" t="s">
        <v>112</v>
      </c>
      <c r="J90">
        <f>'BUS DRIVER-Record 50'!E37</f>
        <v>0</v>
      </c>
    </row>
    <row r="91" spans="1:10" x14ac:dyDescent="0.2">
      <c r="A91" s="178">
        <f>'BUS DRIVER-Record 50'!D38</f>
        <v>0</v>
      </c>
      <c r="B91" s="188">
        <f>'BUS DRIVER-Record 50'!G38</f>
        <v>0</v>
      </c>
      <c r="D91" s="148" t="s">
        <v>103</v>
      </c>
      <c r="E91">
        <v>0</v>
      </c>
      <c r="F91" s="178">
        <f t="shared" si="4"/>
        <v>0</v>
      </c>
      <c r="G91" s="190">
        <v>2</v>
      </c>
      <c r="H91" s="178">
        <f t="shared" si="3"/>
        <v>0</v>
      </c>
      <c r="I91" s="148" t="s">
        <v>112</v>
      </c>
      <c r="J91">
        <f>'BUS DRIVER-Record 50'!E38</f>
        <v>0</v>
      </c>
    </row>
    <row r="92" spans="1:10" x14ac:dyDescent="0.2">
      <c r="A92" s="178">
        <f>'BUS DRIVER-Record 50'!D39</f>
        <v>0</v>
      </c>
      <c r="B92" s="188">
        <f>'BUS DRIVER-Record 50'!G39</f>
        <v>0</v>
      </c>
      <c r="C92" s="187"/>
      <c r="D92" s="148" t="s">
        <v>103</v>
      </c>
      <c r="E92">
        <f>'BUS DRIVER-Record 50'!A39</f>
        <v>0</v>
      </c>
      <c r="F92" s="178">
        <f t="shared" si="4"/>
        <v>0</v>
      </c>
      <c r="G92" s="190">
        <v>2</v>
      </c>
      <c r="H92" s="178">
        <f t="shared" si="3"/>
        <v>0</v>
      </c>
      <c r="I92" s="148" t="s">
        <v>112</v>
      </c>
      <c r="J92">
        <f>'BUS DRIVER-Record 50'!E39</f>
        <v>0</v>
      </c>
    </row>
    <row r="93" spans="1:10" x14ac:dyDescent="0.2">
      <c r="A93" s="178">
        <f>'BUS DRIVER-Record 50'!D40</f>
        <v>0</v>
      </c>
      <c r="B93" s="188">
        <f>'BUS DRIVER-Record 50'!G40</f>
        <v>0</v>
      </c>
      <c r="C93" s="187"/>
      <c r="D93" s="148" t="s">
        <v>103</v>
      </c>
      <c r="E93">
        <f>'BUS DRIVER-Record 50'!A40</f>
        <v>0</v>
      </c>
      <c r="F93" s="178">
        <f t="shared" si="4"/>
        <v>0</v>
      </c>
      <c r="G93" s="190">
        <v>2</v>
      </c>
      <c r="H93" s="178">
        <f t="shared" si="3"/>
        <v>0</v>
      </c>
      <c r="I93" s="148" t="s">
        <v>112</v>
      </c>
      <c r="J93">
        <f>'BUS DRIVER-Record 50'!E40</f>
        <v>0</v>
      </c>
    </row>
    <row r="94" spans="1:10" x14ac:dyDescent="0.2">
      <c r="A94" s="178">
        <f>'BUS DRIVER-Record 50'!D41</f>
        <v>0</v>
      </c>
      <c r="B94" s="188">
        <f>'BUS DRIVER-Record 50'!G41</f>
        <v>0</v>
      </c>
      <c r="C94" s="187"/>
      <c r="D94" s="148" t="s">
        <v>103</v>
      </c>
      <c r="E94">
        <f>'BUS DRIVER-Record 50'!A41</f>
        <v>0</v>
      </c>
      <c r="F94" s="178">
        <f t="shared" si="4"/>
        <v>0</v>
      </c>
      <c r="G94" s="190">
        <v>2</v>
      </c>
      <c r="H94" s="178">
        <f t="shared" si="3"/>
        <v>0</v>
      </c>
      <c r="I94" s="148" t="s">
        <v>112</v>
      </c>
      <c r="J94">
        <f>'BUS DRIVER-Record 50'!E41</f>
        <v>0</v>
      </c>
    </row>
    <row r="95" spans="1:10" x14ac:dyDescent="0.2">
      <c r="A95" s="178">
        <f>'BUS DRIVER-Record 50'!D42</f>
        <v>0</v>
      </c>
      <c r="B95" s="188">
        <f>'BUS DRIVER-Record 50'!G42</f>
        <v>0</v>
      </c>
      <c r="C95" s="187"/>
      <c r="D95" s="148" t="s">
        <v>103</v>
      </c>
      <c r="E95">
        <f>'BUS DRIVER-Record 50'!A42</f>
        <v>0</v>
      </c>
      <c r="F95" s="178">
        <f t="shared" si="4"/>
        <v>0</v>
      </c>
      <c r="G95" s="190">
        <v>2</v>
      </c>
      <c r="H95" s="178">
        <f t="shared" si="3"/>
        <v>0</v>
      </c>
      <c r="I95" s="148" t="s">
        <v>112</v>
      </c>
      <c r="J95">
        <f>'BUS DRIVER-Record 50'!E42</f>
        <v>0</v>
      </c>
    </row>
    <row r="96" spans="1:10" x14ac:dyDescent="0.2">
      <c r="A96" s="178">
        <f>'BUS DRIVER-Record 50'!D43</f>
        <v>0</v>
      </c>
      <c r="B96" s="188">
        <f>'BUS DRIVER-Record 50'!G43</f>
        <v>0</v>
      </c>
      <c r="D96" s="148" t="s">
        <v>103</v>
      </c>
      <c r="E96">
        <f>'BUS DRIVER-Record 50'!A43</f>
        <v>0</v>
      </c>
      <c r="F96" s="178">
        <f t="shared" si="4"/>
        <v>0</v>
      </c>
      <c r="G96" s="190">
        <v>2</v>
      </c>
      <c r="H96" s="178">
        <f t="shared" si="3"/>
        <v>0</v>
      </c>
      <c r="I96" s="148" t="s">
        <v>112</v>
      </c>
      <c r="J96">
        <f>'BUS DRIVER-Record 50'!E43</f>
        <v>0</v>
      </c>
    </row>
    <row r="97" spans="1:10" x14ac:dyDescent="0.2">
      <c r="A97" s="178">
        <f>'BUS DRIVER-Record 50'!D44</f>
        <v>0</v>
      </c>
      <c r="B97" s="188">
        <f>'BUS DRIVER-Record 50'!G44</f>
        <v>0</v>
      </c>
      <c r="D97" s="148" t="s">
        <v>103</v>
      </c>
      <c r="E97">
        <f>'BUS DRIVER-Record 50'!A44</f>
        <v>0</v>
      </c>
      <c r="F97" s="178">
        <f t="shared" si="4"/>
        <v>0</v>
      </c>
      <c r="G97" s="190">
        <v>2</v>
      </c>
      <c r="H97" s="178">
        <f t="shared" si="3"/>
        <v>0</v>
      </c>
      <c r="I97" s="148" t="s">
        <v>112</v>
      </c>
      <c r="J97">
        <f>'BUS DRIVER-Record 50'!E44</f>
        <v>0</v>
      </c>
    </row>
    <row r="98" spans="1:10" x14ac:dyDescent="0.2">
      <c r="A98" s="178">
        <f>'BUS DRIVER-Record 50'!D45</f>
        <v>0</v>
      </c>
      <c r="B98" s="188">
        <f>'BUS DRIVER-Record 50'!G45</f>
        <v>0</v>
      </c>
      <c r="D98" s="148" t="s">
        <v>103</v>
      </c>
      <c r="E98">
        <f>'BUS DRIVER-Record 50'!A45</f>
        <v>0</v>
      </c>
      <c r="F98" s="178">
        <f t="shared" si="4"/>
        <v>0</v>
      </c>
      <c r="G98" s="190">
        <v>2</v>
      </c>
      <c r="H98" s="178">
        <f t="shared" si="3"/>
        <v>0</v>
      </c>
      <c r="I98" s="148" t="s">
        <v>112</v>
      </c>
      <c r="J98">
        <f>'BUS DRIVER-Record 50'!E45</f>
        <v>0</v>
      </c>
    </row>
    <row r="99" spans="1:10" x14ac:dyDescent="0.2">
      <c r="A99" s="178">
        <f>'BUS DRIVER-Record 50'!D46</f>
        <v>0</v>
      </c>
      <c r="B99" s="188">
        <f>'BUS DRIVER-Record 50'!G46</f>
        <v>0</v>
      </c>
      <c r="D99" s="148" t="s">
        <v>103</v>
      </c>
      <c r="E99">
        <f>'BUS DRIVER-Record 50'!A46</f>
        <v>0</v>
      </c>
      <c r="F99" s="178">
        <f t="shared" si="4"/>
        <v>0</v>
      </c>
      <c r="G99" s="190">
        <v>2</v>
      </c>
      <c r="H99" s="178">
        <f t="shared" si="3"/>
        <v>0</v>
      </c>
      <c r="I99" s="148" t="s">
        <v>112</v>
      </c>
      <c r="J99">
        <f>'BUS DRIVER-Record 50'!E46</f>
        <v>0</v>
      </c>
    </row>
    <row r="100" spans="1:10" x14ac:dyDescent="0.2">
      <c r="A100" s="178">
        <f>'BUS DRIVER-Record 50'!D47</f>
        <v>0</v>
      </c>
      <c r="B100" s="188">
        <f>'BUS DRIVER-Record 50'!G47</f>
        <v>0</v>
      </c>
      <c r="D100" s="148" t="s">
        <v>103</v>
      </c>
      <c r="E100">
        <f>'BUS DRIVER-Record 50'!A47</f>
        <v>0</v>
      </c>
      <c r="F100" s="178">
        <f t="shared" si="4"/>
        <v>0</v>
      </c>
      <c r="G100" s="190">
        <v>2</v>
      </c>
      <c r="H100" s="178">
        <f t="shared" si="3"/>
        <v>0</v>
      </c>
      <c r="I100" s="148" t="s">
        <v>112</v>
      </c>
      <c r="J100">
        <f>'BUS DRIVER-Record 50'!E47</f>
        <v>0</v>
      </c>
    </row>
    <row r="101" spans="1:10" x14ac:dyDescent="0.2">
      <c r="A101" s="178">
        <f>'BUS DRIVER-Record 50'!D48</f>
        <v>0</v>
      </c>
      <c r="B101" s="188">
        <f>'BUS DRIVER-Record 50'!G48</f>
        <v>0</v>
      </c>
      <c r="D101" s="148" t="s">
        <v>103</v>
      </c>
      <c r="E101">
        <f>'BUS DRIVER-Record 50'!A48</f>
        <v>0</v>
      </c>
      <c r="F101" s="178">
        <f t="shared" si="4"/>
        <v>0</v>
      </c>
      <c r="G101" s="190">
        <v>2</v>
      </c>
      <c r="H101" s="178">
        <f t="shared" si="3"/>
        <v>0</v>
      </c>
      <c r="I101" s="148" t="s">
        <v>112</v>
      </c>
      <c r="J101">
        <f>'BUS DRIVER-Record 50'!E48</f>
        <v>0</v>
      </c>
    </row>
    <row r="102" spans="1:10" x14ac:dyDescent="0.2">
      <c r="A102" s="178">
        <f>'BUS DRIVER-Record 50'!D49</f>
        <v>0</v>
      </c>
      <c r="B102" s="188">
        <f>'BUS DRIVER-Record 50'!G49</f>
        <v>0</v>
      </c>
      <c r="D102" s="148" t="s">
        <v>103</v>
      </c>
      <c r="E102">
        <f>'BUS DRIVER-Record 50'!A49</f>
        <v>0</v>
      </c>
      <c r="F102" s="178">
        <f t="shared" si="4"/>
        <v>0</v>
      </c>
      <c r="G102" s="190">
        <v>2</v>
      </c>
      <c r="H102" s="178">
        <f t="shared" si="3"/>
        <v>0</v>
      </c>
      <c r="I102" s="148" t="s">
        <v>112</v>
      </c>
      <c r="J102">
        <f>'BUS DRIVER-Record 50'!E49</f>
        <v>0</v>
      </c>
    </row>
    <row r="103" spans="1:10" x14ac:dyDescent="0.2">
      <c r="A103" s="178">
        <f>'BUS DRIVER-Record 50'!D50</f>
        <v>0</v>
      </c>
      <c r="B103" s="188">
        <f>'BUS DRIVER-Record 50'!G50</f>
        <v>0</v>
      </c>
      <c r="D103" s="148" t="s">
        <v>103</v>
      </c>
      <c r="E103">
        <f>'BUS DRIVER-Record 50'!A50</f>
        <v>0</v>
      </c>
      <c r="F103" s="178">
        <f t="shared" si="4"/>
        <v>0</v>
      </c>
      <c r="G103" s="190">
        <v>2</v>
      </c>
      <c r="H103" s="178">
        <f t="shared" si="3"/>
        <v>0</v>
      </c>
      <c r="I103" s="148" t="s">
        <v>112</v>
      </c>
      <c r="J103">
        <f>'BUS DRIVER-Record 50'!E50</f>
        <v>0</v>
      </c>
    </row>
    <row r="104" spans="1:10" x14ac:dyDescent="0.2">
      <c r="A104" s="178">
        <f>'BUS DRIVER-Record 50'!D51</f>
        <v>0</v>
      </c>
      <c r="B104" s="188">
        <f>'BUS DRIVER-Record 50'!G51</f>
        <v>0</v>
      </c>
      <c r="D104" s="148" t="s">
        <v>103</v>
      </c>
      <c r="E104">
        <f>'BUS DRIVER-Record 50'!A51</f>
        <v>0</v>
      </c>
      <c r="F104" s="178">
        <f t="shared" si="4"/>
        <v>0</v>
      </c>
      <c r="G104" s="190">
        <v>2</v>
      </c>
      <c r="H104" s="178">
        <f t="shared" si="3"/>
        <v>0</v>
      </c>
      <c r="I104" s="148" t="s">
        <v>112</v>
      </c>
      <c r="J104">
        <f>'BUS DRIVER-Record 50'!E51</f>
        <v>0</v>
      </c>
    </row>
    <row r="105" spans="1:10" x14ac:dyDescent="0.2">
      <c r="A105" s="178">
        <f>'BUS DRIVER-Record 50'!D52</f>
        <v>0</v>
      </c>
      <c r="B105" s="188">
        <f>'BUS DRIVER-Record 50'!G52</f>
        <v>0</v>
      </c>
      <c r="D105" s="148" t="s">
        <v>103</v>
      </c>
      <c r="E105">
        <f>'BUS DRIVER-Record 50'!A52</f>
        <v>0</v>
      </c>
      <c r="F105" s="178">
        <f t="shared" si="4"/>
        <v>0</v>
      </c>
      <c r="G105" s="190">
        <v>2</v>
      </c>
      <c r="H105" s="178">
        <f t="shared" si="3"/>
        <v>0</v>
      </c>
      <c r="I105" s="148" t="s">
        <v>112</v>
      </c>
      <c r="J105">
        <f>'BUS DRIVER-Record 50'!E52</f>
        <v>0</v>
      </c>
    </row>
    <row r="106" spans="1:10" x14ac:dyDescent="0.2">
      <c r="A106" s="178">
        <f>'BUS DRIVER-Record 50'!D53</f>
        <v>0</v>
      </c>
      <c r="B106" s="188">
        <f>'BUS DRIVER-Record 50'!G53</f>
        <v>0</v>
      </c>
      <c r="D106" s="148" t="s">
        <v>103</v>
      </c>
      <c r="E106">
        <f>'BUS DRIVER-Record 50'!A53</f>
        <v>0</v>
      </c>
      <c r="F106" s="178">
        <f t="shared" si="4"/>
        <v>0</v>
      </c>
      <c r="G106" s="190">
        <v>2</v>
      </c>
      <c r="H106" s="178">
        <f t="shared" si="3"/>
        <v>0</v>
      </c>
      <c r="I106" s="148" t="s">
        <v>112</v>
      </c>
      <c r="J106">
        <f>'BUS DRIVER-Record 50'!E53</f>
        <v>0</v>
      </c>
    </row>
    <row r="107" spans="1:10" x14ac:dyDescent="0.2">
      <c r="A107" s="178">
        <f>'BUS DRIVER-Record 50'!D54</f>
        <v>0</v>
      </c>
      <c r="B107" s="188">
        <f>'BUS DRIVER-Record 50'!G54</f>
        <v>0</v>
      </c>
      <c r="D107" s="148" t="s">
        <v>103</v>
      </c>
      <c r="E107">
        <f>'BUS DRIVER-Record 50'!A54</f>
        <v>0</v>
      </c>
      <c r="F107" s="178">
        <f t="shared" si="4"/>
        <v>0</v>
      </c>
      <c r="G107" s="190">
        <v>2</v>
      </c>
      <c r="H107" s="178">
        <f t="shared" si="3"/>
        <v>0</v>
      </c>
      <c r="I107" s="148" t="s">
        <v>112</v>
      </c>
      <c r="J107">
        <f>'BUS DRIVER-Record 50'!E54</f>
        <v>0</v>
      </c>
    </row>
    <row r="108" spans="1:10" x14ac:dyDescent="0.2">
      <c r="A108" s="178">
        <f>'BUS DRIVER-Record 50'!D55</f>
        <v>0</v>
      </c>
      <c r="B108" s="188">
        <f>'BUS DRIVER-Record 50'!G55</f>
        <v>0</v>
      </c>
      <c r="D108" s="148" t="s">
        <v>103</v>
      </c>
      <c r="E108">
        <f>'BUS DRIVER-Record 50'!A55</f>
        <v>0</v>
      </c>
      <c r="F108" s="178">
        <f t="shared" si="4"/>
        <v>0</v>
      </c>
      <c r="G108" s="190">
        <v>2</v>
      </c>
      <c r="H108" s="178">
        <f t="shared" si="3"/>
        <v>0</v>
      </c>
      <c r="I108" s="148" t="s">
        <v>112</v>
      </c>
      <c r="J108">
        <f>'BUS DRIVER-Record 50'!E55</f>
        <v>0</v>
      </c>
    </row>
    <row r="109" spans="1:10" x14ac:dyDescent="0.2">
      <c r="A109" s="178">
        <f>'BUS DRIVER-Record 50'!D56</f>
        <v>0</v>
      </c>
      <c r="B109" s="188">
        <f>'BUS DRIVER-Record 50'!G56</f>
        <v>0</v>
      </c>
      <c r="D109" s="148" t="s">
        <v>103</v>
      </c>
      <c r="E109">
        <f>'BUS DRIVER-Record 50'!A56</f>
        <v>0</v>
      </c>
      <c r="F109" s="178">
        <f t="shared" si="4"/>
        <v>0</v>
      </c>
      <c r="G109" s="190">
        <v>2</v>
      </c>
      <c r="H109" s="178">
        <f t="shared" si="3"/>
        <v>0</v>
      </c>
      <c r="I109" s="148" t="s">
        <v>112</v>
      </c>
      <c r="J109">
        <f>'BUS DRIVER-Record 50'!E56</f>
        <v>0</v>
      </c>
    </row>
    <row r="110" spans="1:10" x14ac:dyDescent="0.2">
      <c r="A110" s="178">
        <f>'BUS DRIVER-Record 50'!D57</f>
        <v>0</v>
      </c>
      <c r="B110" s="188">
        <f>'BUS DRIVER-Record 50'!G57</f>
        <v>0</v>
      </c>
      <c r="D110" s="148" t="s">
        <v>103</v>
      </c>
      <c r="E110">
        <f>'BUS DRIVER-Record 50'!A57</f>
        <v>0</v>
      </c>
      <c r="F110" s="178">
        <f t="shared" si="4"/>
        <v>0</v>
      </c>
      <c r="G110" s="190">
        <v>2</v>
      </c>
      <c r="H110" s="178">
        <f t="shared" si="3"/>
        <v>0</v>
      </c>
      <c r="I110" s="148" t="s">
        <v>112</v>
      </c>
      <c r="J110">
        <f>'BUS DRIVER-Record 50'!E57</f>
        <v>0</v>
      </c>
    </row>
    <row r="111" spans="1:10" x14ac:dyDescent="0.2">
      <c r="B111" s="179" t="s">
        <v>109</v>
      </c>
      <c r="D111" t="s">
        <v>103</v>
      </c>
      <c r="E111" t="s">
        <v>111</v>
      </c>
      <c r="I111" t="s">
        <v>104</v>
      </c>
      <c r="J111" t="s">
        <v>113</v>
      </c>
    </row>
    <row r="112" spans="1:10" x14ac:dyDescent="0.2">
      <c r="B112" s="179" t="s">
        <v>110</v>
      </c>
      <c r="D112" t="s">
        <v>103</v>
      </c>
      <c r="E112" t="s">
        <v>111</v>
      </c>
      <c r="I112" t="s">
        <v>104</v>
      </c>
      <c r="J112" t="s">
        <v>114</v>
      </c>
    </row>
  </sheetData>
  <sheetProtection password="EB20" sheet="1" objects="1" scenarios="1"/>
  <autoFilter ref="B1:B11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COVER SHEET</vt:lpstr>
      <vt:lpstr>X-TRA WRK AGREE-RECORD 50</vt:lpstr>
      <vt:lpstr>SUBS-RECORD 90</vt:lpstr>
      <vt:lpstr>BUS DRIVER-Record 50</vt:lpstr>
      <vt:lpstr>TITLE 1 PAYROLL</vt:lpstr>
      <vt:lpstr>ACADEMIC SATURDAY SCH</vt:lpstr>
      <vt:lpstr>DO NOT DELETE _ SPEC PY JE</vt:lpstr>
      <vt:lpstr>'ACADEMIC SATURDAY SCH'!Print_Area</vt:lpstr>
      <vt:lpstr>'SUBS-RECORD 90'!Print_Area</vt:lpstr>
      <vt:lpstr>'X-TRA WRK AGREE-RECORD 50'!Print_Area</vt:lpstr>
    </vt:vector>
  </TitlesOfParts>
  <Company>bcboe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Patsy Chastang</cp:lastModifiedBy>
  <cp:lastPrinted>2017-04-19T17:37:59Z</cp:lastPrinted>
  <dcterms:created xsi:type="dcterms:W3CDTF">2009-03-31T15:26:16Z</dcterms:created>
  <dcterms:modified xsi:type="dcterms:W3CDTF">2017-06-01T15:00:00Z</dcterms:modified>
</cp:coreProperties>
</file>